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defaultThemeVersion="124226"/>
  <mc:AlternateContent xmlns:mc="http://schemas.openxmlformats.org/markup-compatibility/2006">
    <mc:Choice Requires="x15">
      <x15ac:absPath xmlns:x15ac="http://schemas.microsoft.com/office/spreadsheetml/2010/11/ac" url="https://nv.sharepoint.com/sites/NDVSGrants-FRNRFATeams/Shared Documents/FRN RFA Teams/Finals for Upload/"/>
    </mc:Choice>
  </mc:AlternateContent>
  <xr:revisionPtr revIDLastSave="2" documentId="8_{19DEDA13-D506-4252-8B03-704262765AE3}" xr6:coauthVersionLast="47" xr6:coauthVersionMax="47" xr10:uidLastSave="{39227206-8DAB-45BA-9374-D9A3040F88B9}"/>
  <bookViews>
    <workbookView xWindow="28680" yWindow="-120" windowWidth="29040" windowHeight="15720" tabRatio="820" xr2:uid="{00000000-000D-0000-FFFF-FFFF00000000}"/>
  </bookViews>
  <sheets>
    <sheet name="Budget Narrative FY26" sheetId="3" r:id="rId1"/>
    <sheet name="Budget Summary FY26" sheetId="1" r:id="rId2"/>
    <sheet name="Add-Remove Lines Examples" sheetId="4" r:id="rId3"/>
    <sheet name="Internal Use Only" sheetId="5" state="hidden" r:id="rId4"/>
  </sheets>
  <definedNames>
    <definedName name="_xlnm.Print_Area" localSheetId="0">'Budget Narrative FY26'!$A$1:$G$51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3" l="1"/>
  <c r="E30" i="3"/>
  <c r="F22" i="3"/>
  <c r="F23" i="3"/>
  <c r="C17" i="3"/>
  <c r="F24" i="3"/>
  <c r="F11" i="3"/>
  <c r="G11" i="3" s="1"/>
  <c r="D46" i="3"/>
  <c r="E39" i="3"/>
  <c r="F25" i="3"/>
  <c r="G27" i="3" l="1"/>
  <c r="G19" i="3"/>
  <c r="G5" i="5"/>
  <c r="G7" i="5" s="1"/>
  <c r="H5" i="5"/>
  <c r="H7" i="5" s="1"/>
  <c r="I5" i="5"/>
  <c r="I7" i="5" s="1"/>
  <c r="J5" i="5"/>
  <c r="J7" i="5" s="1"/>
  <c r="K5" i="5"/>
  <c r="K7" i="5" s="1"/>
  <c r="L3" i="5"/>
  <c r="C5" i="5"/>
  <c r="C7" i="5" s="1"/>
  <c r="D5" i="5"/>
  <c r="D7" i="5" s="1"/>
  <c r="E5" i="5"/>
  <c r="E7" i="5" s="1"/>
  <c r="F5" i="5"/>
  <c r="F7" i="5" s="1"/>
  <c r="B5" i="5"/>
  <c r="B18" i="5"/>
  <c r="B20" i="5" s="1"/>
  <c r="H18" i="5"/>
  <c r="H20" i="5" s="1"/>
  <c r="C18" i="5"/>
  <c r="C20" i="5" s="1"/>
  <c r="D18" i="5"/>
  <c r="D20" i="5" s="1"/>
  <c r="E18" i="5"/>
  <c r="E20" i="5" s="1"/>
  <c r="F18" i="5"/>
  <c r="F20" i="5" s="1"/>
  <c r="G18" i="5"/>
  <c r="G20" i="5" s="1"/>
  <c r="I16" i="5"/>
  <c r="B16" i="1"/>
  <c r="J16" i="1" s="1"/>
  <c r="C20" i="1"/>
  <c r="C22" i="1" s="1"/>
  <c r="I20" i="1"/>
  <c r="I22" i="1"/>
  <c r="H20" i="1"/>
  <c r="H22" i="1" s="1"/>
  <c r="G20" i="1"/>
  <c r="G22" i="1"/>
  <c r="F20" i="1"/>
  <c r="F22" i="1" s="1"/>
  <c r="E20" i="1"/>
  <c r="E22" i="1"/>
  <c r="D20" i="1"/>
  <c r="D22" i="1" s="1"/>
  <c r="B15" i="1"/>
  <c r="J15" i="1" s="1"/>
  <c r="B13" i="1"/>
  <c r="J13" i="1" s="1"/>
  <c r="B14" i="1"/>
  <c r="J14" i="1" s="1"/>
  <c r="F8" i="3"/>
  <c r="G8" i="3" s="1"/>
  <c r="B1" i="1"/>
  <c r="B17" i="1" l="1"/>
  <c r="J17" i="1" s="1"/>
  <c r="G16" i="3"/>
  <c r="G4" i="3"/>
  <c r="G49" i="3" s="1"/>
  <c r="G51" i="3" s="1"/>
  <c r="C16" i="3"/>
  <c r="L5" i="5"/>
  <c r="A10" i="5" s="1"/>
  <c r="B7" i="5"/>
  <c r="I18" i="5"/>
  <c r="I20" i="5" s="1"/>
  <c r="B11" i="1" l="1"/>
  <c r="J11" i="1" s="1"/>
  <c r="L7" i="5"/>
  <c r="A23" i="5"/>
  <c r="B12" i="1" l="1"/>
  <c r="J12" i="1" s="1"/>
  <c r="B18" i="1" l="1"/>
  <c r="J18" i="1" s="1"/>
  <c r="J20" i="1" s="1"/>
  <c r="J24" i="1" s="1"/>
  <c r="B24" i="1"/>
  <c r="B8" i="1" l="1"/>
  <c r="J8" i="1" s="1"/>
  <c r="J22" i="1" s="1"/>
  <c r="B20" i="1"/>
  <c r="J25" i="1" s="1"/>
  <c r="B22" i="1" l="1"/>
</calcChain>
</file>

<file path=xl/sharedStrings.xml><?xml version="1.0" encoding="utf-8"?>
<sst xmlns="http://schemas.openxmlformats.org/spreadsheetml/2006/main" count="196" uniqueCount="124">
  <si>
    <t>Applicant Name:</t>
  </si>
  <si>
    <t>BUDGET NARRATIVE</t>
  </si>
  <si>
    <r>
      <t xml:space="preserve">Directions: </t>
    </r>
    <r>
      <rPr>
        <sz val="10"/>
        <color rgb="FF000000"/>
        <rFont val="Calibri"/>
        <scheme val="minor"/>
      </rPr>
      <t xml:space="preserve">Complete all directions in red text using </t>
    </r>
    <r>
      <rPr>
        <b/>
        <sz val="10"/>
        <color rgb="FF000000"/>
        <rFont val="Calibri"/>
        <scheme val="minor"/>
      </rPr>
      <t xml:space="preserve">formulas </t>
    </r>
    <r>
      <rPr>
        <sz val="10"/>
        <color rgb="FF000000"/>
        <rFont val="Calibri"/>
        <scheme val="minor"/>
      </rPr>
      <t xml:space="preserve">for all totals. After </t>
    </r>
    <r>
      <rPr>
        <b/>
        <sz val="10"/>
        <color rgb="FF000000"/>
        <rFont val="Calibri"/>
        <family val="2"/>
        <scheme val="minor"/>
      </rPr>
      <t>delete</t>
    </r>
    <r>
      <rPr>
        <sz val="10"/>
        <color rgb="FF000000"/>
        <rFont val="Calibri"/>
        <scheme val="minor"/>
      </rPr>
      <t xml:space="preserve"> out any remaining red text. There should only be black text on this document when  you submit. </t>
    </r>
  </si>
  <si>
    <t xml:space="preserve">Delete all notes in this column when submitting. </t>
  </si>
  <si>
    <t>Total Personnel Costs</t>
  </si>
  <si>
    <t>including fringe</t>
  </si>
  <si>
    <t>Total:</t>
  </si>
  <si>
    <t>*Do not delete this row. Row used to maintain range of total formulas when employee rows are added/deleted</t>
  </si>
  <si>
    <t>List staff, positions, percent of time to be spent on the project, rate of pay, fringe rate, and total cost to this grant.</t>
  </si>
  <si>
    <t>Annual Salary</t>
  </si>
  <si>
    <t>Fringe Rate</t>
  </si>
  <si>
    <t>% of Time</t>
  </si>
  <si>
    <t xml:space="preserve">Months </t>
  </si>
  <si>
    <t>Percent of   Annual</t>
  </si>
  <si>
    <t>Amount Requested</t>
  </si>
  <si>
    <t>Click here to go to an example of how to add extra employee rows</t>
  </si>
  <si>
    <t>Name of Employee (if known, otherwise state new position), 
Title of position &amp; Position Control Number</t>
  </si>
  <si>
    <t>*Insert details to describe position duties as it relates to the funding (specific program objectives)</t>
  </si>
  <si>
    <t>Click here to go to an example of how to remove extra employee rows</t>
  </si>
  <si>
    <t>Percent of Annual</t>
  </si>
  <si>
    <t xml:space="preserve">*Insert new row for each position funded or delete this row. </t>
  </si>
  <si>
    <t>Total Fringe Cost</t>
  </si>
  <si>
    <t>Total Salary Cost:</t>
  </si>
  <si>
    <t>Total Budgeted FTE</t>
  </si>
  <si>
    <t>Operating</t>
  </si>
  <si>
    <t xml:space="preserve">List tangible and expendable personal property, such as office supplies, program supplies, etc.  Unit cost for general items are not required.  Listing of typical or anticipated program supplies should be included. </t>
  </si>
  <si>
    <t>Monthly Expense</t>
  </si>
  <si>
    <t>FTE</t>
  </si>
  <si>
    <t>Number of Months</t>
  </si>
  <si>
    <t xml:space="preserve">Total </t>
  </si>
  <si>
    <t>Printing Services:  $ amount/mo. x 12 months</t>
  </si>
  <si>
    <t>Postage: $ per mo. x 12 months</t>
  </si>
  <si>
    <t>Office supplies  $ amount x # of FTE staff x # of mo.</t>
  </si>
  <si>
    <t>Communications</t>
  </si>
  <si>
    <r>
      <rPr>
        <b/>
        <u/>
        <sz val="10"/>
        <rFont val="Calibri"/>
        <scheme val="minor"/>
      </rPr>
      <t>Justification</t>
    </r>
    <r>
      <rPr>
        <sz val="10"/>
        <rFont val="Calibri"/>
        <scheme val="minor"/>
      </rPr>
      <t>:</t>
    </r>
    <r>
      <rPr>
        <i/>
        <sz val="10"/>
        <rFont val="Calibri"/>
        <scheme val="minor"/>
      </rPr>
      <t xml:space="preserve"> </t>
    </r>
    <r>
      <rPr>
        <i/>
        <sz val="10"/>
        <color indexed="10"/>
        <rFont val="Calibri"/>
        <scheme val="minor"/>
      </rPr>
      <t>Provide narrative to justify purchases of budget items.  Include details how budget item supports deliverables of the project.</t>
    </r>
  </si>
  <si>
    <t>Services</t>
  </si>
  <si>
    <t>*Do not delete this row. Grey row used to maintain range of total formulas when contractor rows are added/deleted</t>
  </si>
  <si>
    <t>Identify project workers who are not regular employees of the organization.  Include costs of labor, travel, per diem, or other costs.  Collaborative projects with multiple partners should expand this category to break out personnel, travel, equipment, etc., for each site.  Sub-awards or mini-grants that are a component of a larger project or program may be included here, but require special justification as to the merits of the applicant serving as a "pass-through" entity, and its capacity to do so.</t>
  </si>
  <si>
    <t>Click here to go to an example of how to add extra contractor rows</t>
  </si>
  <si>
    <t>MOUD Services</t>
  </si>
  <si>
    <r>
      <t>Period of Performance:</t>
    </r>
    <r>
      <rPr>
        <sz val="10"/>
        <rFont val="Calibri"/>
        <scheme val="minor"/>
      </rPr>
      <t xml:space="preserve">  November 1st, 20xx - June 29, 20xx</t>
    </r>
  </si>
  <si>
    <r>
      <t xml:space="preserve">Scope of Work: </t>
    </r>
    <r>
      <rPr>
        <sz val="10"/>
        <color indexed="10"/>
        <rFont val="Calibri"/>
        <scheme val="minor"/>
      </rPr>
      <t xml:space="preserve">Define scope of work
What will be the specific services/tasks that will be completed and specific deliverables. How do deliverables relate to your goals and objectives, how will deliverables achieve your objective(s). </t>
    </r>
    <r>
      <rPr>
        <sz val="10"/>
        <rFont val="Calibri"/>
        <scheme val="minor"/>
      </rPr>
      <t xml:space="preserve"> </t>
    </r>
  </si>
  <si>
    <r>
      <t>Justification:</t>
    </r>
    <r>
      <rPr>
        <sz val="10"/>
        <rFont val="Calibri"/>
        <scheme val="minor"/>
      </rPr>
      <t xml:space="preserve"> </t>
    </r>
  </si>
  <si>
    <t>Budget</t>
  </si>
  <si>
    <t>MOUD</t>
  </si>
  <si>
    <t>Click here to go to an example of how to add extra line items to a contractor</t>
  </si>
  <si>
    <t>Total Budget</t>
  </si>
  <si>
    <r>
      <t xml:space="preserve">Method of Accountability:
</t>
    </r>
    <r>
      <rPr>
        <sz val="10"/>
        <rFont val="Calibri"/>
        <scheme val="minor"/>
      </rPr>
      <t xml:space="preserve">Define - </t>
    </r>
    <r>
      <rPr>
        <sz val="10"/>
        <color indexed="10"/>
        <rFont val="Calibri"/>
        <scheme val="minor"/>
      </rPr>
      <t>Describe how the progress and performance of the consultant will be monitored.  Identify who is responsible for supervising the consultant's work.</t>
    </r>
  </si>
  <si>
    <t>Behavioral Health Services</t>
  </si>
  <si>
    <r>
      <t>Justification:</t>
    </r>
    <r>
      <rPr>
        <sz val="10"/>
        <rFont val="Calibri"/>
        <scheme val="minor"/>
      </rPr>
      <t xml:space="preserve">  </t>
    </r>
  </si>
  <si>
    <t>Personnel</t>
  </si>
  <si>
    <t>Travel</t>
  </si>
  <si>
    <t>TOTAL DIRECT CHARGES</t>
  </si>
  <si>
    <t>TOTAL  BUDGET</t>
  </si>
  <si>
    <t>Form 2</t>
  </si>
  <si>
    <t>PROPOSED BUDGET SUMMARY</t>
  </si>
  <si>
    <t>A.</t>
  </si>
  <si>
    <t>PATTERN BOXES ARE FORMULA DRIVEN - DO NOT OVERIDE - SEE INSTRUCTIONS</t>
  </si>
  <si>
    <t>FUNDING SOURCES</t>
  </si>
  <si>
    <t>Funding Source</t>
  </si>
  <si>
    <t>Other Funding</t>
  </si>
  <si>
    <t>Program Income</t>
  </si>
  <si>
    <t>TOTAL</t>
  </si>
  <si>
    <t xml:space="preserve"> SECURED</t>
  </si>
  <si>
    <t>ENTER TOTAL REQUEST</t>
  </si>
  <si>
    <t>EXPENSE CATEGORY</t>
  </si>
  <si>
    <t xml:space="preserve">Personnel </t>
  </si>
  <si>
    <t>Equipment</t>
  </si>
  <si>
    <t xml:space="preserve">Contractual/Consultant </t>
  </si>
  <si>
    <t>Training</t>
  </si>
  <si>
    <t>Other Expenses</t>
  </si>
  <si>
    <t xml:space="preserve">Indirect </t>
  </si>
  <si>
    <t>TOTAL EXPENSE</t>
  </si>
  <si>
    <t>These boxes should equal 0</t>
  </si>
  <si>
    <t>Total Indirect Cost</t>
  </si>
  <si>
    <t>Total Agency Budget</t>
  </si>
  <si>
    <t>Percent of Subrecipient Budget</t>
  </si>
  <si>
    <t>B.  Explain any items noted as pending:</t>
  </si>
  <si>
    <t>C.  Program Income Calculation:</t>
  </si>
  <si>
    <t>Add/Remove employee rows</t>
  </si>
  <si>
    <t>Add an employee</t>
  </si>
  <si>
    <t>1.</t>
  </si>
  <si>
    <t>Select/highlight the 3 rows of another employee currently in the budget (1st row is the header row of employee information [row 7 of screenshot], 2nd row is the employee information [row 8 of screenshot], 3rd is the employee narrative [row 9 of screenshot]).</t>
  </si>
  <si>
    <t>Screenshot</t>
  </si>
  <si>
    <t>2.</t>
  </si>
  <si>
    <t>Copy the 3 highlighted rows. This can be done by pressing “CTRL” + “C” or right clicking the highlighted rows and left clicking copy on the menu.</t>
  </si>
  <si>
    <t>3.</t>
  </si>
  <si>
    <t>Right click 1 row below what you just copied (row 10 in screenshot below), and left click “Insert Copied Cells”. This will insert 3 rows of an exact copy of your previous 3 row selection. This ensures all formulas are exactly copied and pasted, plus ensures all sum or sumproduct formulas for personnel/fringe total expand WITH your new employee data.</t>
  </si>
  <si>
    <t>4.</t>
  </si>
  <si>
    <r>
      <t xml:space="preserve">Screenshot below is example of the final result. Two employee sections of the same information and formulas that followed/expanded without any additional edits. </t>
    </r>
    <r>
      <rPr>
        <b/>
        <sz val="10"/>
        <rFont val="Arial"/>
        <family val="2"/>
      </rPr>
      <t>Modify the second employee area to account for the name/position/pay etc… changes of the new employee area.</t>
    </r>
  </si>
  <si>
    <t>Remove an employee</t>
  </si>
  <si>
    <t>Highlight the 3 rows of employee data you want to delete (1st row is the header row of employee information [row 10 of screenshot], 2nd row is the employee information [row 11 of screenshot], 3rd row is the employee narrative [row 12 of screenshot]).</t>
  </si>
  <si>
    <t>Press "CTRL" + "-" or right click the rows then left click “Delete”.</t>
  </si>
  <si>
    <t>Add/Remove contractor rows</t>
  </si>
  <si>
    <t>Add a contractor</t>
  </si>
  <si>
    <t>Highlight/Select the row below the "Method of Accountability" row of the previous contractor (row 75 of screenshot). Add a new row by pressing "CTRL" + "+" or right clicking the highlighted row then and left clicking "Insert".</t>
  </si>
  <si>
    <t>Select/highlight the 10 rows of another contractor currently in the budget (1st row is the  row with contractor name and "total" [row 65 of screenshot], 10th row is the "Method of Accountability" row [row 74 of screenshot]).</t>
  </si>
  <si>
    <r>
      <t xml:space="preserve">Right click 1 row below the blank row you just added (row 76 of the screenshot) then right click "Insert Copied Cells". </t>
    </r>
    <r>
      <rPr>
        <b/>
        <sz val="10"/>
        <rFont val="Arial"/>
        <family val="2"/>
      </rPr>
      <t>Update the information for the new contractor.</t>
    </r>
  </si>
  <si>
    <t>Remove a contractor</t>
  </si>
  <si>
    <t>Select/highlight the 11 rows of the contractor (the 1st row is the blank row above the contractor's name [row 75 of screenshot], the 11th row is the "Method of Accountability" row [row 85 of screenshot]). Press "CTRL" + - or righ click the highlighted area and left click "Delete"</t>
  </si>
  <si>
    <t>Add contractor line item</t>
  </si>
  <si>
    <t>Highlight/select the row that says "Travel" (row 72 of screenshot). Add a new row by pressing "CTRL" + "+" or right click the highlighted area then left click "Insert"</t>
  </si>
  <si>
    <t>Highlight/Select the new blank row (row 72 of screenshot)</t>
  </si>
  <si>
    <t>Copy the data from the row above by pressing "CTRL" + "D"</t>
  </si>
  <si>
    <t>Update the category title and amount. Repeat as needed. Adding line items this way ensures that all sum formulas expand with the new data and all new line items retain the same format.</t>
  </si>
  <si>
    <t>Budget Summary</t>
  </si>
  <si>
    <t>Column</t>
  </si>
  <si>
    <t>Col A</t>
  </si>
  <si>
    <t>Col B</t>
  </si>
  <si>
    <t>Col C</t>
  </si>
  <si>
    <t>Col D</t>
  </si>
  <si>
    <t>Col E</t>
  </si>
  <si>
    <t>Col F</t>
  </si>
  <si>
    <t>Col G</t>
  </si>
  <si>
    <t>Col H</t>
  </si>
  <si>
    <t>Col I</t>
  </si>
  <si>
    <t>Col J</t>
  </si>
  <si>
    <t>Total</t>
  </si>
  <si>
    <t>Ideal width</t>
  </si>
  <si>
    <t>Current</t>
  </si>
  <si>
    <t>Difference</t>
  </si>
  <si>
    <t>Result</t>
  </si>
  <si>
    <t>Click on cell and press "F2" to ensure current width is recalculated</t>
  </si>
  <si>
    <t>Budget Narrative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</si>
</sst>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164" formatCode="&quot;$&quot;#,##0.00"/>
    <numFmt numFmtId="165" formatCode="0.0"/>
    <numFmt numFmtId="166" formatCode="_(&quot;$&quot;* #,##0_);_(&quot;$&quot;* \(#,##0\);_(&quot;$&quot;* &quot;-&quot;??_);_(@_)"/>
    <numFmt numFmtId="167" formatCode="&quot;$&quot;#,##0"/>
    <numFmt numFmtId="168" formatCode="0.000%"/>
    <numFmt numFmtId="169" formatCode="0.00000"/>
  </numFmts>
  <fonts count="37">
    <font>
      <sz val="10"/>
      <name val="Arial"/>
    </font>
    <font>
      <sz val="10"/>
      <name val="Arial"/>
      <family val="2"/>
    </font>
    <font>
      <b/>
      <sz val="14"/>
      <name val="Arial"/>
      <family val="2"/>
    </font>
    <font>
      <u/>
      <sz val="10"/>
      <color indexed="12"/>
      <name val="Arial"/>
      <family val="2"/>
    </font>
    <font>
      <b/>
      <sz val="10"/>
      <name val="Arial"/>
      <family val="2"/>
    </font>
    <font>
      <i/>
      <sz val="12"/>
      <name val="Arial"/>
      <family val="2"/>
    </font>
    <font>
      <sz val="11"/>
      <name val="Calibri"/>
      <family val="2"/>
    </font>
    <font>
      <b/>
      <sz val="9"/>
      <name val="Arial"/>
      <family val="2"/>
    </font>
    <font>
      <b/>
      <u/>
      <sz val="9"/>
      <name val="Arial"/>
      <family val="2"/>
    </font>
    <font>
      <sz val="9"/>
      <name val="Arial"/>
      <family val="2"/>
    </font>
    <font>
      <u/>
      <sz val="9"/>
      <name val="Arial"/>
      <family val="2"/>
    </font>
    <font>
      <b/>
      <i/>
      <sz val="9"/>
      <name val="Arial"/>
      <family val="2"/>
    </font>
    <font>
      <sz val="11"/>
      <color theme="1"/>
      <name val="Calibri"/>
      <family val="2"/>
      <scheme val="minor"/>
    </font>
    <font>
      <b/>
      <sz val="10"/>
      <color rgb="FFFF0000"/>
      <name val="Arial"/>
      <family val="2"/>
    </font>
    <font>
      <b/>
      <sz val="10"/>
      <name val="Calibri"/>
      <scheme val="minor"/>
    </font>
    <font>
      <sz val="10"/>
      <name val="Calibri"/>
      <scheme val="minor"/>
    </font>
    <font>
      <sz val="10"/>
      <color theme="1"/>
      <name val="Calibri"/>
      <scheme val="minor"/>
    </font>
    <font>
      <sz val="10"/>
      <color indexed="10"/>
      <name val="Calibri"/>
      <scheme val="minor"/>
    </font>
    <font>
      <b/>
      <u/>
      <sz val="10"/>
      <color theme="0"/>
      <name val="Calibri"/>
      <scheme val="minor"/>
    </font>
    <font>
      <b/>
      <sz val="10"/>
      <color theme="0"/>
      <name val="Calibri"/>
      <scheme val="minor"/>
    </font>
    <font>
      <sz val="10"/>
      <color theme="0"/>
      <name val="Calibri"/>
      <scheme val="minor"/>
    </font>
    <font>
      <b/>
      <u/>
      <sz val="10"/>
      <name val="Calibri"/>
      <scheme val="minor"/>
    </font>
    <font>
      <b/>
      <u/>
      <sz val="10"/>
      <color rgb="FFFF0000"/>
      <name val="Calibri"/>
      <scheme val="minor"/>
    </font>
    <font>
      <u/>
      <sz val="10"/>
      <color indexed="12"/>
      <name val="Calibri"/>
      <scheme val="minor"/>
    </font>
    <font>
      <u/>
      <sz val="10"/>
      <name val="Calibri"/>
      <scheme val="minor"/>
    </font>
    <font>
      <sz val="10"/>
      <color rgb="FFFF0000"/>
      <name val="Calibri"/>
      <scheme val="minor"/>
    </font>
    <font>
      <b/>
      <sz val="10"/>
      <color rgb="FFFF0000"/>
      <name val="Calibri"/>
      <scheme val="minor"/>
    </font>
    <font>
      <i/>
      <sz val="10"/>
      <name val="Calibri"/>
      <scheme val="minor"/>
    </font>
    <font>
      <i/>
      <sz val="10"/>
      <color indexed="10"/>
      <name val="Calibri"/>
      <scheme val="minor"/>
    </font>
    <font>
      <b/>
      <sz val="10"/>
      <color rgb="FF000000"/>
      <name val="Calibri"/>
      <scheme val="minor"/>
    </font>
    <font>
      <sz val="10"/>
      <color rgb="FF000000"/>
      <name val="Calibri"/>
      <scheme val="minor"/>
    </font>
    <font>
      <b/>
      <sz val="10"/>
      <color theme="3"/>
      <name val="Calibri"/>
      <scheme val="minor"/>
    </font>
    <font>
      <sz val="10"/>
      <name val="Calibri"/>
      <family val="2"/>
      <scheme val="minor"/>
    </font>
    <font>
      <b/>
      <u/>
      <sz val="10"/>
      <color theme="0"/>
      <name val="Calibri"/>
      <family val="2"/>
      <scheme val="minor"/>
    </font>
    <font>
      <u/>
      <sz val="10"/>
      <name val="Calibri"/>
      <family val="2"/>
      <scheme val="minor"/>
    </font>
    <font>
      <b/>
      <sz val="10"/>
      <color rgb="FF000000"/>
      <name val="Calibri"/>
      <family val="2"/>
      <scheme val="minor"/>
    </font>
    <font>
      <b/>
      <sz val="10"/>
      <color rgb="FFFF0000"/>
      <name val="Calibri"/>
      <family val="2"/>
      <scheme val="minor"/>
    </font>
  </fonts>
  <fills count="9">
    <fill>
      <patternFill patternType="none"/>
    </fill>
    <fill>
      <patternFill patternType="gray125"/>
    </fill>
    <fill>
      <patternFill patternType="solid">
        <fgColor indexed="13"/>
        <bgColor indexed="64"/>
      </patternFill>
    </fill>
    <fill>
      <patternFill patternType="gray0625"/>
    </fill>
    <fill>
      <patternFill patternType="solid">
        <fgColor indexed="65"/>
        <bgColor indexed="64"/>
      </patternFill>
    </fill>
    <fill>
      <patternFill patternType="solid">
        <fgColor rgb="FFFFFF00"/>
        <bgColor indexed="64"/>
      </patternFill>
    </fill>
    <fill>
      <patternFill patternType="solid">
        <fgColor rgb="FF0070C0"/>
        <bgColor indexed="64"/>
      </patternFill>
    </fill>
    <fill>
      <patternFill patternType="solid">
        <fgColor rgb="FF00B0F0"/>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s>
  <cellStyleXfs count="6">
    <xf numFmtId="0" fontId="0" fillId="0" borderId="0"/>
    <xf numFmtId="44" fontId="12" fillId="0" borderId="0" applyFont="0" applyFill="0" applyBorder="0" applyAlignment="0" applyProtection="0"/>
    <xf numFmtId="0" fontId="3" fillId="0" borderId="0" applyNumberFormat="0" applyFill="0" applyBorder="0" applyAlignment="0" applyProtection="0">
      <alignment vertical="top"/>
      <protection locked="0"/>
    </xf>
    <xf numFmtId="0" fontId="12" fillId="0" borderId="0"/>
    <xf numFmtId="9" fontId="1" fillId="0" borderId="0" applyFont="0" applyFill="0" applyBorder="0" applyAlignment="0" applyProtection="0"/>
    <xf numFmtId="9" fontId="12" fillId="0" borderId="0" applyFont="0" applyFill="0" applyBorder="0" applyAlignment="0" applyProtection="0"/>
  </cellStyleXfs>
  <cellXfs count="167">
    <xf numFmtId="0" fontId="0" fillId="0" borderId="0" xfId="0"/>
    <xf numFmtId="0" fontId="2" fillId="0" borderId="0" xfId="0" applyFont="1"/>
    <xf numFmtId="0" fontId="6" fillId="0" borderId="0" xfId="0" applyFont="1" applyAlignment="1">
      <alignment horizontal="left" vertical="top"/>
    </xf>
    <xf numFmtId="0" fontId="0" fillId="0" borderId="0" xfId="0" quotePrefix="1"/>
    <xf numFmtId="0" fontId="0" fillId="5" borderId="0" xfId="0" applyFill="1"/>
    <xf numFmtId="0" fontId="5" fillId="5" borderId="0" xfId="0" applyFont="1" applyFill="1"/>
    <xf numFmtId="165" fontId="0" fillId="0" borderId="0" xfId="0" applyNumberFormat="1"/>
    <xf numFmtId="0" fontId="13" fillId="5" borderId="0" xfId="0" applyFont="1" applyFill="1"/>
    <xf numFmtId="0" fontId="4" fillId="0" borderId="0" xfId="0" applyFont="1"/>
    <xf numFmtId="0" fontId="7" fillId="0" borderId="0" xfId="0" applyFont="1" applyAlignment="1">
      <alignment horizontal="right"/>
    </xf>
    <xf numFmtId="0" fontId="9" fillId="0" borderId="0" xfId="0" applyFont="1"/>
    <xf numFmtId="0" fontId="8" fillId="0" borderId="0" xfId="0" applyFont="1"/>
    <xf numFmtId="0" fontId="7" fillId="0" borderId="0" xfId="0" applyFont="1" applyAlignment="1" applyProtection="1">
      <alignment horizontal="left"/>
      <protection locked="0"/>
    </xf>
    <xf numFmtId="0" fontId="8" fillId="0" borderId="1" xfId="0" applyFont="1" applyBorder="1" applyAlignment="1">
      <alignment horizontal="left" vertical="top" wrapText="1"/>
    </xf>
    <xf numFmtId="0" fontId="11"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9" fillId="0" borderId="2" xfId="0" applyFont="1" applyBorder="1" applyAlignment="1" applyProtection="1">
      <alignment horizontal="center" vertical="top" wrapText="1"/>
      <protection locked="0"/>
    </xf>
    <xf numFmtId="0" fontId="9" fillId="0" borderId="3" xfId="0" applyFont="1" applyBorder="1" applyAlignment="1">
      <alignment vertical="top" wrapText="1"/>
    </xf>
    <xf numFmtId="42" fontId="9" fillId="0" borderId="1" xfId="0" applyNumberFormat="1" applyFont="1" applyBorder="1" applyAlignment="1">
      <alignment horizontal="center" wrapText="1"/>
    </xf>
    <xf numFmtId="0" fontId="9" fillId="2" borderId="3" xfId="0" applyFont="1" applyFill="1" applyBorder="1" applyAlignment="1">
      <alignment horizontal="right" vertical="top" wrapText="1"/>
    </xf>
    <xf numFmtId="5" fontId="9" fillId="3" borderId="3" xfId="0" applyNumberFormat="1" applyFont="1" applyFill="1" applyBorder="1" applyAlignment="1">
      <alignment horizontal="center" vertical="top" wrapText="1"/>
    </xf>
    <xf numFmtId="5" fontId="9" fillId="4" borderId="3" xfId="0" applyNumberFormat="1" applyFont="1" applyFill="1" applyBorder="1" applyAlignment="1">
      <alignment horizontal="center" vertical="top" wrapText="1"/>
    </xf>
    <xf numFmtId="5" fontId="9" fillId="3" borderId="3" xfId="0" applyNumberFormat="1" applyFont="1" applyFill="1" applyBorder="1" applyAlignment="1">
      <alignment vertical="top"/>
    </xf>
    <xf numFmtId="0" fontId="9" fillId="0" borderId="4"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167" fontId="9" fillId="3" borderId="7" xfId="0" applyNumberFormat="1" applyFont="1" applyFill="1" applyBorder="1" applyAlignment="1">
      <alignment horizontal="center" vertical="top" wrapText="1"/>
    </xf>
    <xf numFmtId="167" fontId="9" fillId="3" borderId="7" xfId="0" applyNumberFormat="1" applyFont="1" applyFill="1" applyBorder="1" applyAlignment="1">
      <alignment vertical="top"/>
    </xf>
    <xf numFmtId="167" fontId="9" fillId="3" borderId="3" xfId="0" applyNumberFormat="1" applyFont="1" applyFill="1" applyBorder="1" applyAlignment="1">
      <alignment horizontal="center" vertical="top" wrapText="1"/>
    </xf>
    <xf numFmtId="0" fontId="9" fillId="0" borderId="8" xfId="0" applyFont="1" applyBorder="1" applyAlignment="1" applyProtection="1">
      <alignment vertical="top" wrapText="1"/>
      <protection locked="0"/>
    </xf>
    <xf numFmtId="42" fontId="9" fillId="0" borderId="8" xfId="0" applyNumberFormat="1" applyFont="1" applyBorder="1" applyAlignment="1">
      <alignment horizontal="center" vertical="top" wrapText="1"/>
    </xf>
    <xf numFmtId="42" fontId="9" fillId="0" borderId="8" xfId="0" applyNumberFormat="1" applyFont="1" applyBorder="1" applyAlignment="1" applyProtection="1">
      <alignment horizontal="center" vertical="top" wrapText="1"/>
      <protection locked="0"/>
    </xf>
    <xf numFmtId="0" fontId="9" fillId="0" borderId="6" xfId="0" applyFont="1" applyBorder="1" applyAlignment="1">
      <alignment horizontal="right" vertical="top" wrapText="1"/>
    </xf>
    <xf numFmtId="167" fontId="9" fillId="3" borderId="3" xfId="0" applyNumberFormat="1" applyFont="1" applyFill="1" applyBorder="1" applyAlignment="1">
      <alignment horizontal="right" vertical="top" wrapText="1"/>
    </xf>
    <xf numFmtId="167" fontId="9" fillId="3" borderId="7" xfId="0" applyNumberFormat="1" applyFont="1" applyFill="1" applyBorder="1" applyAlignment="1">
      <alignment horizontal="right" vertical="top" wrapText="1"/>
    </xf>
    <xf numFmtId="0" fontId="9" fillId="0" borderId="0" xfId="0" applyFont="1" applyAlignment="1" applyProtection="1">
      <alignment horizontal="center"/>
      <protection locked="0"/>
    </xf>
    <xf numFmtId="0" fontId="9" fillId="0" borderId="3" xfId="0" applyFont="1" applyBorder="1" applyAlignment="1" applyProtection="1">
      <alignment horizontal="right" vertical="top" wrapText="1"/>
      <protection locked="0"/>
    </xf>
    <xf numFmtId="5" fontId="9" fillId="3" borderId="3" xfId="0" applyNumberFormat="1" applyFont="1" applyFill="1" applyBorder="1" applyAlignment="1">
      <alignment horizontal="right" vertical="top" wrapText="1"/>
    </xf>
    <xf numFmtId="42" fontId="9" fillId="0" borderId="0" xfId="0" applyNumberFormat="1" applyFont="1" applyAlignment="1">
      <alignment horizontal="right" vertical="top" wrapText="1"/>
    </xf>
    <xf numFmtId="9" fontId="9" fillId="3" borderId="9" xfId="0" applyNumberFormat="1" applyFont="1" applyFill="1" applyBorder="1" applyAlignment="1">
      <alignment horizontal="right" vertical="top"/>
    </xf>
    <xf numFmtId="0" fontId="10" fillId="0" borderId="0" xfId="0" applyFont="1" applyProtection="1">
      <protection locked="0"/>
    </xf>
    <xf numFmtId="0" fontId="1" fillId="0" borderId="0" xfId="0" quotePrefix="1" applyFont="1"/>
    <xf numFmtId="0" fontId="1" fillId="0" borderId="0" xfId="0" applyFont="1"/>
    <xf numFmtId="0" fontId="14" fillId="0" borderId="0" xfId="0" applyFont="1" applyAlignment="1">
      <alignment horizontal="left"/>
    </xf>
    <xf numFmtId="0" fontId="15" fillId="0" borderId="0" xfId="3" applyFont="1"/>
    <xf numFmtId="0" fontId="16" fillId="0" borderId="0" xfId="3" applyFont="1"/>
    <xf numFmtId="0" fontId="19" fillId="6" borderId="0" xfId="3" applyFont="1" applyFill="1"/>
    <xf numFmtId="166" fontId="19" fillId="6" borderId="0" xfId="3" applyNumberFormat="1" applyFont="1" applyFill="1" applyAlignment="1">
      <alignment horizontal="right"/>
    </xf>
    <xf numFmtId="166" fontId="16" fillId="0" borderId="0" xfId="3" applyNumberFormat="1" applyFont="1"/>
    <xf numFmtId="0" fontId="23" fillId="0" borderId="0" xfId="2" applyFont="1" applyFill="1" applyBorder="1" applyAlignment="1" applyProtection="1">
      <alignment vertical="top" wrapText="1"/>
    </xf>
    <xf numFmtId="0" fontId="21" fillId="0" borderId="0" xfId="3" applyFont="1" applyAlignment="1">
      <alignment vertical="top" wrapText="1"/>
    </xf>
    <xf numFmtId="0" fontId="24" fillId="0" borderId="0" xfId="3" applyFont="1" applyAlignment="1">
      <alignment vertical="top"/>
    </xf>
    <xf numFmtId="166" fontId="24" fillId="0" borderId="0" xfId="1" applyNumberFormat="1" applyFont="1" applyFill="1" applyBorder="1" applyAlignment="1">
      <alignment horizontal="center" wrapText="1"/>
    </xf>
    <xf numFmtId="166" fontId="24" fillId="0" borderId="0" xfId="1" applyNumberFormat="1" applyFont="1" applyFill="1" applyBorder="1" applyAlignment="1">
      <alignment horizontal="center"/>
    </xf>
    <xf numFmtId="0" fontId="24" fillId="0" borderId="0" xfId="3" applyFont="1" applyAlignment="1">
      <alignment horizontal="center"/>
    </xf>
    <xf numFmtId="0" fontId="24" fillId="0" borderId="0" xfId="3" applyFont="1" applyAlignment="1">
      <alignment horizontal="center" wrapText="1"/>
    </xf>
    <xf numFmtId="0" fontId="24" fillId="0" borderId="0" xfId="3" applyFont="1" applyAlignment="1">
      <alignment vertical="top" wrapText="1"/>
    </xf>
    <xf numFmtId="164" fontId="15" fillId="0" borderId="0" xfId="1" applyNumberFormat="1" applyFont="1" applyFill="1" applyBorder="1" applyAlignment="1">
      <alignment horizontal="right" vertical="top"/>
    </xf>
    <xf numFmtId="168" fontId="15" fillId="0" borderId="0" xfId="5" applyNumberFormat="1" applyFont="1" applyFill="1" applyAlignment="1">
      <alignment horizontal="center" vertical="top"/>
    </xf>
    <xf numFmtId="168" fontId="15" fillId="0" borderId="0" xfId="4" applyNumberFormat="1" applyFont="1" applyFill="1" applyAlignment="1">
      <alignment horizontal="center" vertical="top"/>
    </xf>
    <xf numFmtId="0" fontId="15" fillId="0" borderId="0" xfId="3" applyFont="1" applyAlignment="1">
      <alignment horizontal="center" vertical="top"/>
    </xf>
    <xf numFmtId="10" fontId="15" fillId="0" borderId="0" xfId="4" applyNumberFormat="1" applyFont="1" applyFill="1" applyBorder="1" applyAlignment="1">
      <alignment horizontal="center" vertical="top"/>
    </xf>
    <xf numFmtId="5" fontId="15" fillId="0" borderId="0" xfId="3" applyNumberFormat="1" applyFont="1" applyAlignment="1">
      <alignment horizontal="right" vertical="top"/>
    </xf>
    <xf numFmtId="0" fontId="15" fillId="0" borderId="0" xfId="3" applyFont="1" applyAlignment="1">
      <alignment vertical="top"/>
    </xf>
    <xf numFmtId="0" fontId="16" fillId="0" borderId="0" xfId="3" applyFont="1" applyAlignment="1">
      <alignment vertical="top"/>
    </xf>
    <xf numFmtId="0" fontId="15" fillId="0" borderId="0" xfId="3" applyFont="1" applyAlignment="1">
      <alignment horizontal="left" wrapText="1"/>
    </xf>
    <xf numFmtId="0" fontId="15" fillId="0" borderId="0" xfId="3" applyFont="1" applyAlignment="1">
      <alignment wrapText="1"/>
    </xf>
    <xf numFmtId="5" fontId="15" fillId="0" borderId="0" xfId="3" applyNumberFormat="1" applyFont="1" applyAlignment="1">
      <alignment horizontal="right"/>
    </xf>
    <xf numFmtId="5" fontId="15" fillId="0" borderId="0" xfId="3" applyNumberFormat="1" applyFont="1"/>
    <xf numFmtId="7" fontId="15" fillId="0" borderId="0" xfId="3" applyNumberFormat="1" applyFont="1" applyAlignment="1">
      <alignment horizontal="right"/>
    </xf>
    <xf numFmtId="0" fontId="14" fillId="0" borderId="0" xfId="3" applyFont="1" applyAlignment="1">
      <alignment horizontal="left" vertical="top" wrapText="1"/>
    </xf>
    <xf numFmtId="0" fontId="14" fillId="0" borderId="0" xfId="3" applyFont="1" applyAlignment="1">
      <alignment horizontal="center" wrapText="1"/>
    </xf>
    <xf numFmtId="0" fontId="14" fillId="0" borderId="0" xfId="3" applyFont="1"/>
    <xf numFmtId="5" fontId="14" fillId="0" borderId="0" xfId="3" applyNumberFormat="1" applyFont="1" applyAlignment="1">
      <alignment horizontal="right"/>
    </xf>
    <xf numFmtId="5" fontId="14" fillId="0" borderId="0" xfId="3" applyNumberFormat="1" applyFont="1" applyAlignment="1">
      <alignment horizontal="right" wrapText="1"/>
    </xf>
    <xf numFmtId="166" fontId="14" fillId="0" borderId="0" xfId="3" applyNumberFormat="1" applyFont="1" applyAlignment="1">
      <alignment horizontal="left" wrapText="1"/>
    </xf>
    <xf numFmtId="0" fontId="23" fillId="0" borderId="0" xfId="2" applyFont="1" applyFill="1" applyAlignment="1" applyProtection="1"/>
    <xf numFmtId="0" fontId="15" fillId="0" borderId="10" xfId="3" applyFont="1" applyBorder="1" applyAlignment="1">
      <alignment horizontal="left" vertical="top" wrapText="1"/>
    </xf>
    <xf numFmtId="0" fontId="24" fillId="0" borderId="10" xfId="3" applyFont="1" applyBorder="1" applyAlignment="1">
      <alignment horizontal="left" vertical="top" wrapText="1"/>
    </xf>
    <xf numFmtId="7" fontId="15" fillId="0" borderId="10" xfId="3" applyNumberFormat="1" applyFont="1" applyBorder="1" applyAlignment="1">
      <alignment horizontal="right"/>
    </xf>
    <xf numFmtId="6" fontId="15" fillId="0" borderId="0" xfId="3" applyNumberFormat="1" applyFont="1"/>
    <xf numFmtId="6" fontId="14" fillId="0" borderId="0" xfId="3" applyNumberFormat="1" applyFont="1"/>
    <xf numFmtId="0" fontId="14" fillId="0" borderId="10" xfId="3" applyFont="1" applyBorder="1"/>
    <xf numFmtId="6" fontId="14" fillId="0" borderId="10" xfId="3" applyNumberFormat="1" applyFont="1" applyBorder="1"/>
    <xf numFmtId="0" fontId="19" fillId="6" borderId="0" xfId="3" applyFont="1" applyFill="1" applyAlignment="1">
      <alignment vertical="top"/>
    </xf>
    <xf numFmtId="5" fontId="19" fillId="6" borderId="0" xfId="3" applyNumberFormat="1" applyFont="1" applyFill="1" applyAlignment="1">
      <alignment horizontal="right"/>
    </xf>
    <xf numFmtId="166" fontId="20" fillId="6" borderId="0" xfId="1" applyNumberFormat="1" applyFont="1" applyFill="1" applyBorder="1" applyAlignment="1">
      <alignment horizontal="right" vertical="top"/>
    </xf>
    <xf numFmtId="0" fontId="18" fillId="6" borderId="0" xfId="3" applyFont="1" applyFill="1" applyAlignment="1">
      <alignment wrapText="1"/>
    </xf>
    <xf numFmtId="5" fontId="20" fillId="6" borderId="0" xfId="3" applyNumberFormat="1" applyFont="1" applyFill="1" applyAlignment="1">
      <alignment horizontal="right"/>
    </xf>
    <xf numFmtId="0" fontId="20" fillId="6" borderId="0" xfId="3" applyFont="1" applyFill="1" applyAlignment="1">
      <alignment horizontal="left" wrapText="1"/>
    </xf>
    <xf numFmtId="166" fontId="16" fillId="7" borderId="0" xfId="1" applyNumberFormat="1" applyFont="1" applyFill="1" applyBorder="1" applyAlignment="1">
      <alignment horizontal="right" vertical="top"/>
    </xf>
    <xf numFmtId="0" fontId="21" fillId="7" borderId="0" xfId="3" applyFont="1" applyFill="1" applyAlignment="1">
      <alignment vertical="top"/>
    </xf>
    <xf numFmtId="0" fontId="14" fillId="7" borderId="0" xfId="3" applyFont="1" applyFill="1"/>
    <xf numFmtId="166" fontId="14" fillId="7" borderId="0" xfId="3" applyNumberFormat="1" applyFont="1" applyFill="1" applyAlignment="1">
      <alignment horizontal="right"/>
    </xf>
    <xf numFmtId="0" fontId="24" fillId="7" borderId="0" xfId="3" applyFont="1" applyFill="1" applyAlignment="1">
      <alignment vertical="top"/>
    </xf>
    <xf numFmtId="166" fontId="24" fillId="7" borderId="0" xfId="1" applyNumberFormat="1" applyFont="1" applyFill="1" applyBorder="1" applyAlignment="1">
      <alignment horizontal="right" wrapText="1"/>
    </xf>
    <xf numFmtId="166" fontId="24" fillId="7" borderId="0" xfId="1" applyNumberFormat="1" applyFont="1" applyFill="1" applyBorder="1" applyAlignment="1">
      <alignment horizontal="center"/>
    </xf>
    <xf numFmtId="0" fontId="24" fillId="7" borderId="0" xfId="3" applyFont="1" applyFill="1" applyAlignment="1">
      <alignment horizontal="right" wrapText="1"/>
    </xf>
    <xf numFmtId="0" fontId="21" fillId="7" borderId="0" xfId="3" applyFont="1" applyFill="1" applyAlignment="1">
      <alignment wrapText="1"/>
    </xf>
    <xf numFmtId="0" fontId="15" fillId="7" borderId="0" xfId="3" applyFont="1" applyFill="1" applyAlignment="1">
      <alignment horizontal="left" wrapText="1"/>
    </xf>
    <xf numFmtId="166" fontId="14" fillId="7" borderId="0" xfId="3" applyNumberFormat="1" applyFont="1" applyFill="1" applyAlignment="1">
      <alignment horizontal="left" wrapText="1"/>
    </xf>
    <xf numFmtId="0" fontId="24" fillId="7" borderId="0" xfId="3" applyFont="1" applyFill="1" applyAlignment="1">
      <alignment horizontal="left" vertical="top" wrapText="1"/>
    </xf>
    <xf numFmtId="0" fontId="15" fillId="7" borderId="0" xfId="3" applyFont="1" applyFill="1"/>
    <xf numFmtId="6" fontId="15" fillId="7" borderId="0" xfId="3" applyNumberFormat="1" applyFont="1" applyFill="1"/>
    <xf numFmtId="0" fontId="15" fillId="0" borderId="0" xfId="3" applyFont="1" applyAlignment="1">
      <alignment horizontal="right"/>
    </xf>
    <xf numFmtId="166" fontId="31" fillId="0" borderId="0" xfId="1" applyNumberFormat="1" applyFont="1" applyFill="1" applyBorder="1" applyAlignment="1">
      <alignment horizontal="right" vertical="top"/>
    </xf>
    <xf numFmtId="169" fontId="16" fillId="0" borderId="0" xfId="1" applyNumberFormat="1" applyFont="1" applyFill="1" applyBorder="1" applyAlignment="1">
      <alignment horizontal="right" vertical="top"/>
    </xf>
    <xf numFmtId="166" fontId="16" fillId="0" borderId="0" xfId="1" applyNumberFormat="1" applyFont="1" applyFill="1" applyBorder="1" applyAlignment="1">
      <alignment horizontal="right" vertical="top"/>
    </xf>
    <xf numFmtId="0" fontId="14" fillId="0" borderId="0" xfId="3" applyFont="1" applyAlignment="1">
      <alignment vertical="top"/>
    </xf>
    <xf numFmtId="0" fontId="14" fillId="0" borderId="0" xfId="3" applyFont="1" applyAlignment="1">
      <alignment horizontal="right" vertical="top"/>
    </xf>
    <xf numFmtId="166" fontId="14" fillId="0" borderId="0" xfId="3" applyNumberFormat="1" applyFont="1" applyAlignment="1">
      <alignment horizontal="right" vertical="top"/>
    </xf>
    <xf numFmtId="169" fontId="30" fillId="7" borderId="0" xfId="1" applyNumberFormat="1" applyFont="1" applyFill="1" applyBorder="1" applyAlignment="1">
      <alignment horizontal="right" vertical="top"/>
    </xf>
    <xf numFmtId="166" fontId="30" fillId="7" borderId="0" xfId="1" applyNumberFormat="1" applyFont="1" applyFill="1" applyBorder="1" applyAlignment="1">
      <alignment horizontal="right" vertical="top"/>
    </xf>
    <xf numFmtId="0" fontId="29" fillId="7" borderId="0" xfId="3" applyFont="1" applyFill="1" applyAlignment="1">
      <alignment vertical="top"/>
    </xf>
    <xf numFmtId="0" fontId="29" fillId="7" borderId="0" xfId="3" applyFont="1" applyFill="1" applyAlignment="1">
      <alignment horizontal="right" vertical="top"/>
    </xf>
    <xf numFmtId="166" fontId="29" fillId="7" borderId="0" xfId="3" applyNumberFormat="1" applyFont="1" applyFill="1" applyAlignment="1">
      <alignment horizontal="right" vertical="top"/>
    </xf>
    <xf numFmtId="0" fontId="32" fillId="0" borderId="0" xfId="3" applyFont="1" applyAlignment="1">
      <alignment horizontal="left" vertical="top" wrapText="1"/>
    </xf>
    <xf numFmtId="1" fontId="15" fillId="0" borderId="0" xfId="3" applyNumberFormat="1" applyFont="1" applyAlignment="1">
      <alignment horizontal="right"/>
    </xf>
    <xf numFmtId="17" fontId="14" fillId="0" borderId="0" xfId="0" applyNumberFormat="1" applyFont="1" applyAlignment="1">
      <alignment horizontal="left"/>
    </xf>
    <xf numFmtId="0" fontId="33" fillId="6" borderId="0" xfId="3" applyFont="1" applyFill="1" applyAlignment="1">
      <alignment wrapText="1"/>
    </xf>
    <xf numFmtId="166" fontId="14" fillId="0" borderId="10" xfId="3" applyNumberFormat="1" applyFont="1" applyBorder="1"/>
    <xf numFmtId="0" fontId="36" fillId="0" borderId="0" xfId="3" applyFont="1"/>
    <xf numFmtId="0" fontId="24" fillId="0" borderId="0" xfId="3" applyFont="1" applyAlignment="1">
      <alignment horizontal="left" vertical="top" wrapText="1"/>
    </xf>
    <xf numFmtId="0" fontId="24" fillId="0" borderId="0" xfId="3" applyFont="1" applyAlignment="1">
      <alignment horizontal="left" wrapText="1"/>
    </xf>
    <xf numFmtId="0" fontId="15" fillId="0" borderId="0" xfId="3" applyFont="1" applyAlignment="1">
      <alignment horizontal="left" vertical="top" wrapText="1"/>
    </xf>
    <xf numFmtId="0" fontId="9" fillId="0" borderId="0" xfId="0" applyFont="1" applyProtection="1">
      <protection locked="0"/>
    </xf>
    <xf numFmtId="0" fontId="9" fillId="0" borderId="0" xfId="0" applyFont="1"/>
    <xf numFmtId="0" fontId="7" fillId="0" borderId="0" xfId="0" applyFont="1" applyProtection="1">
      <protection locked="0"/>
    </xf>
    <xf numFmtId="0" fontId="0" fillId="0" borderId="0" xfId="0"/>
    <xf numFmtId="0" fontId="8" fillId="0" borderId="0" xfId="0" applyFont="1" applyProtection="1">
      <protection locked="0"/>
    </xf>
    <xf numFmtId="0" fontId="29" fillId="0" borderId="0" xfId="0" applyFont="1" applyAlignment="1">
      <alignment horizontal="center" wrapText="1"/>
    </xf>
    <xf numFmtId="0" fontId="14" fillId="0" borderId="0" xfId="0" applyFont="1" applyAlignment="1">
      <alignment horizontal="center" wrapText="1"/>
    </xf>
    <xf numFmtId="0" fontId="25" fillId="0" borderId="0" xfId="3" applyFont="1" applyAlignment="1">
      <alignment horizontal="left" vertical="top" wrapText="1"/>
    </xf>
    <xf numFmtId="166" fontId="19" fillId="6" borderId="0" xfId="1" applyNumberFormat="1" applyFont="1" applyFill="1" applyBorder="1" applyAlignment="1">
      <alignment horizontal="right" vertical="top"/>
    </xf>
    <xf numFmtId="0" fontId="26" fillId="0" borderId="0" xfId="3" applyFont="1" applyAlignment="1">
      <alignment horizontal="left" vertical="top"/>
    </xf>
    <xf numFmtId="0" fontId="35" fillId="5" borderId="0" xfId="3" applyFont="1" applyFill="1" applyAlignment="1">
      <alignment horizontal="left" vertical="top" wrapText="1"/>
    </xf>
    <xf numFmtId="0" fontId="29" fillId="5" borderId="0" xfId="3" applyFont="1" applyFill="1" applyAlignment="1">
      <alignment horizontal="left" vertical="top" wrapText="1"/>
    </xf>
    <xf numFmtId="0" fontId="22" fillId="0" borderId="0" xfId="3" applyFont="1" applyAlignment="1">
      <alignment horizontal="left" vertical="top" wrapText="1"/>
    </xf>
    <xf numFmtId="0" fontId="24" fillId="0" borderId="0" xfId="3" applyFont="1" applyAlignment="1">
      <alignment wrapText="1"/>
    </xf>
    <xf numFmtId="0" fontId="15" fillId="0" borderId="0" xfId="0" applyFont="1" applyAlignment="1">
      <alignment wrapText="1"/>
    </xf>
    <xf numFmtId="0" fontId="34" fillId="0" borderId="0" xfId="3" applyFont="1" applyAlignment="1">
      <alignment horizontal="left" vertical="top" wrapText="1"/>
    </xf>
    <xf numFmtId="0" fontId="24" fillId="0" borderId="0" xfId="3" applyFont="1" applyAlignment="1">
      <alignment horizontal="left" vertical="top" wrapText="1"/>
    </xf>
    <xf numFmtId="166" fontId="29" fillId="7" borderId="0" xfId="1" applyNumberFormat="1" applyFont="1" applyFill="1" applyBorder="1" applyAlignment="1">
      <alignment horizontal="right" vertical="top"/>
    </xf>
    <xf numFmtId="0" fontId="19" fillId="6" borderId="0" xfId="3" applyFont="1" applyFill="1" applyAlignment="1">
      <alignment horizontal="right" vertical="top"/>
    </xf>
    <xf numFmtId="0" fontId="26" fillId="8" borderId="0" xfId="3" applyFont="1" applyFill="1" applyAlignment="1">
      <alignment horizontal="left" vertical="top" wrapText="1"/>
    </xf>
    <xf numFmtId="0" fontId="34" fillId="0" borderId="0" xfId="3" applyFont="1" applyAlignment="1">
      <alignment horizontal="left" wrapText="1"/>
    </xf>
    <xf numFmtId="0" fontId="24" fillId="0" borderId="0" xfId="3" applyFont="1" applyAlignment="1">
      <alignment horizontal="left" wrapText="1"/>
    </xf>
    <xf numFmtId="0" fontId="26" fillId="0" borderId="0" xfId="3" applyFont="1" applyAlignment="1">
      <alignment horizontal="left" vertical="top" wrapText="1"/>
    </xf>
    <xf numFmtId="0" fontId="15" fillId="0" borderId="0" xfId="3" applyFont="1" applyAlignment="1">
      <alignment horizontal="left" vertical="top" wrapText="1"/>
    </xf>
    <xf numFmtId="42" fontId="9" fillId="3" borderId="11" xfId="0" applyNumberFormat="1" applyFont="1" applyFill="1" applyBorder="1" applyAlignment="1">
      <alignment horizontal="right" vertical="top"/>
    </xf>
    <xf numFmtId="42" fontId="9" fillId="3" borderId="8" xfId="0" applyNumberFormat="1" applyFont="1" applyFill="1" applyBorder="1" applyAlignment="1">
      <alignment horizontal="right" vertical="top"/>
    </xf>
    <xf numFmtId="42" fontId="9" fillId="3" borderId="9" xfId="0" applyNumberFormat="1" applyFont="1" applyFill="1" applyBorder="1" applyAlignment="1">
      <alignment horizontal="right" vertical="top"/>
    </xf>
    <xf numFmtId="0" fontId="7" fillId="0" borderId="0" xfId="0" applyFont="1" applyAlignment="1">
      <alignment horizontal="center" vertical="top" wrapText="1"/>
    </xf>
    <xf numFmtId="0" fontId="9" fillId="0" borderId="0" xfId="0" applyFont="1" applyAlignment="1">
      <alignment horizontal="center"/>
    </xf>
    <xf numFmtId="0" fontId="9" fillId="0" borderId="4" xfId="0" applyFont="1" applyBorder="1" applyAlignment="1" applyProtection="1">
      <alignment horizontal="center" vertical="top" wrapText="1"/>
      <protection locked="0"/>
    </xf>
    <xf numFmtId="0" fontId="9" fillId="0" borderId="5" xfId="0" applyFont="1" applyBorder="1" applyAlignment="1" applyProtection="1">
      <alignment horizontal="center" vertical="top" wrapText="1"/>
      <protection locked="0"/>
    </xf>
    <xf numFmtId="0" fontId="1" fillId="0" borderId="0" xfId="0" applyFont="1" applyAlignment="1">
      <alignment horizontal="left" vertical="top" wrapText="1"/>
    </xf>
    <xf numFmtId="0" fontId="1" fillId="0" borderId="0" xfId="0" applyFont="1" applyAlignment="1">
      <alignment horizontal="left" vertical="top"/>
    </xf>
    <xf numFmtId="0" fontId="0" fillId="0" borderId="0" xfId="0" applyAlignment="1">
      <alignment horizontal="left" vertical="top" wrapText="1"/>
    </xf>
    <xf numFmtId="0" fontId="8" fillId="0" borderId="0" xfId="0" applyFont="1" applyAlignment="1" applyProtection="1">
      <protection locked="0"/>
    </xf>
    <xf numFmtId="0" fontId="7" fillId="0" borderId="0" xfId="0" applyFont="1" applyAlignment="1"/>
    <xf numFmtId="0" fontId="10" fillId="3" borderId="0" xfId="0" applyFont="1" applyFill="1" applyAlignment="1" applyProtection="1">
      <protection locked="0"/>
    </xf>
    <xf numFmtId="0" fontId="9" fillId="3" borderId="0" xfId="0" applyFont="1" applyFill="1" applyAlignment="1"/>
    <xf numFmtId="0" fontId="7" fillId="0" borderId="0" xfId="0" applyFont="1" applyAlignment="1" applyProtection="1">
      <protection locked="0"/>
    </xf>
    <xf numFmtId="0" fontId="0" fillId="0" borderId="0" xfId="0" applyAlignment="1"/>
    <xf numFmtId="0" fontId="9" fillId="0" borderId="0" xfId="0" applyFont="1" applyAlignment="1" applyProtection="1">
      <protection locked="0"/>
    </xf>
    <xf numFmtId="0" fontId="9" fillId="0" borderId="0" xfId="0" applyFont="1" applyAlignment="1"/>
  </cellXfs>
  <cellStyles count="6">
    <cellStyle name="Currency 8" xfId="1" xr:uid="{00000000-0005-0000-0000-000000000000}"/>
    <cellStyle name="Hyperlink" xfId="2" builtinId="8"/>
    <cellStyle name="Normal" xfId="0" builtinId="0"/>
    <cellStyle name="Normal 19" xfId="3" xr:uid="{00000000-0005-0000-0000-000003000000}"/>
    <cellStyle name="Percent" xfId="4" builtinId="5"/>
    <cellStyle name="Percent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142875</xdr:rowOff>
    </xdr:from>
    <xdr:to>
      <xdr:col>11</xdr:col>
      <xdr:colOff>0</xdr:colOff>
      <xdr:row>11</xdr:row>
      <xdr:rowOff>19050</xdr:rowOff>
    </xdr:to>
    <xdr:pic>
      <xdr:nvPicPr>
        <xdr:cNvPr id="5454" name="Picture 1">
          <a:extLst>
            <a:ext uri="{FF2B5EF4-FFF2-40B4-BE49-F238E27FC236}">
              <a16:creationId xmlns:a16="http://schemas.microsoft.com/office/drawing/2014/main" id="{9EE3A01E-B1FD-E98E-C3E1-3E8A2F2697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1209675"/>
          <a:ext cx="60960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15</xdr:row>
      <xdr:rowOff>19050</xdr:rowOff>
    </xdr:from>
    <xdr:to>
      <xdr:col>10</xdr:col>
      <xdr:colOff>600075</xdr:colOff>
      <xdr:row>20</xdr:row>
      <xdr:rowOff>66675</xdr:rowOff>
    </xdr:to>
    <xdr:pic>
      <xdr:nvPicPr>
        <xdr:cNvPr id="5455" name="Picture 2">
          <a:extLst>
            <a:ext uri="{FF2B5EF4-FFF2-40B4-BE49-F238E27FC236}">
              <a16:creationId xmlns:a16="http://schemas.microsoft.com/office/drawing/2014/main" id="{7A3F1D58-9C33-4A44-3EBB-7728E67868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0575" y="2543175"/>
          <a:ext cx="60674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19</xdr:row>
      <xdr:rowOff>28575</xdr:rowOff>
    </xdr:from>
    <xdr:to>
      <xdr:col>2</xdr:col>
      <xdr:colOff>90488</xdr:colOff>
      <xdr:row>20</xdr:row>
      <xdr:rowOff>47625</xdr:rowOff>
    </xdr:to>
    <xdr:sp macro="" textlink="">
      <xdr:nvSpPr>
        <xdr:cNvPr id="4" name="Rectangle 3">
          <a:extLst>
            <a:ext uri="{FF2B5EF4-FFF2-40B4-BE49-F238E27FC236}">
              <a16:creationId xmlns:a16="http://schemas.microsoft.com/office/drawing/2014/main" id="{5DB87DBC-3F27-4368-801E-A7C579FEF00B}"/>
            </a:ext>
          </a:extLst>
        </xdr:cNvPr>
        <xdr:cNvSpPr/>
      </xdr:nvSpPr>
      <xdr:spPr>
        <a:xfrm>
          <a:off x="904875" y="3524250"/>
          <a:ext cx="571500"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27</xdr:row>
      <xdr:rowOff>19050</xdr:rowOff>
    </xdr:from>
    <xdr:to>
      <xdr:col>11</xdr:col>
      <xdr:colOff>0</xdr:colOff>
      <xdr:row>35</xdr:row>
      <xdr:rowOff>104775</xdr:rowOff>
    </xdr:to>
    <xdr:pic>
      <xdr:nvPicPr>
        <xdr:cNvPr id="5457" name="Picture 4">
          <a:extLst>
            <a:ext uri="{FF2B5EF4-FFF2-40B4-BE49-F238E27FC236}">
              <a16:creationId xmlns:a16="http://schemas.microsoft.com/office/drawing/2014/main" id="{A4F2AD94-7B57-804D-1107-C8FFFFCE6E1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1525" y="4486275"/>
          <a:ext cx="60960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771525</xdr:colOff>
      <xdr:row>41</xdr:row>
      <xdr:rowOff>0</xdr:rowOff>
    </xdr:from>
    <xdr:to>
      <xdr:col>10</xdr:col>
      <xdr:colOff>600075</xdr:colOff>
      <xdr:row>49</xdr:row>
      <xdr:rowOff>85725</xdr:rowOff>
    </xdr:to>
    <xdr:pic>
      <xdr:nvPicPr>
        <xdr:cNvPr id="5458" name="Picture 5">
          <a:extLst>
            <a:ext uri="{FF2B5EF4-FFF2-40B4-BE49-F238E27FC236}">
              <a16:creationId xmlns:a16="http://schemas.microsoft.com/office/drawing/2014/main" id="{AA06F30A-585A-C53F-D368-462B4468305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71525" y="6734175"/>
          <a:ext cx="608647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59</xdr:row>
      <xdr:rowOff>0</xdr:rowOff>
    </xdr:from>
    <xdr:to>
      <xdr:col>10</xdr:col>
      <xdr:colOff>590550</xdr:colOff>
      <xdr:row>63</xdr:row>
      <xdr:rowOff>47625</xdr:rowOff>
    </xdr:to>
    <xdr:pic>
      <xdr:nvPicPr>
        <xdr:cNvPr id="5459" name="Picture 6">
          <a:extLst>
            <a:ext uri="{FF2B5EF4-FFF2-40B4-BE49-F238E27FC236}">
              <a16:creationId xmlns:a16="http://schemas.microsoft.com/office/drawing/2014/main" id="{986FA5A3-5427-3978-105A-2DFBFAC2D0B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0575" y="9677400"/>
          <a:ext cx="6057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xdr:row>
      <xdr:rowOff>0</xdr:rowOff>
    </xdr:from>
    <xdr:to>
      <xdr:col>11</xdr:col>
      <xdr:colOff>0</xdr:colOff>
      <xdr:row>79</xdr:row>
      <xdr:rowOff>38100</xdr:rowOff>
    </xdr:to>
    <xdr:pic>
      <xdr:nvPicPr>
        <xdr:cNvPr id="5460" name="Picture 7">
          <a:extLst>
            <a:ext uri="{FF2B5EF4-FFF2-40B4-BE49-F238E27FC236}">
              <a16:creationId xmlns:a16="http://schemas.microsoft.com/office/drawing/2014/main" id="{365A12C7-34DB-DD7A-00EA-9EA8A864870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71525" y="11001375"/>
          <a:ext cx="6096000"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77</xdr:row>
      <xdr:rowOff>104775</xdr:rowOff>
    </xdr:from>
    <xdr:to>
      <xdr:col>2</xdr:col>
      <xdr:colOff>540820</xdr:colOff>
      <xdr:row>78</xdr:row>
      <xdr:rowOff>123825</xdr:rowOff>
    </xdr:to>
    <xdr:sp macro="" textlink="">
      <xdr:nvSpPr>
        <xdr:cNvPr id="9" name="Rectangle 8">
          <a:extLst>
            <a:ext uri="{FF2B5EF4-FFF2-40B4-BE49-F238E27FC236}">
              <a16:creationId xmlns:a16="http://schemas.microsoft.com/office/drawing/2014/main" id="{952EF5B0-EA60-4A94-852C-165EDAA842AC}"/>
            </a:ext>
          </a:extLst>
        </xdr:cNvPr>
        <xdr:cNvSpPr/>
      </xdr:nvSpPr>
      <xdr:spPr>
        <a:xfrm>
          <a:off x="914400" y="12725400"/>
          <a:ext cx="1012190"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88</xdr:row>
      <xdr:rowOff>28575</xdr:rowOff>
    </xdr:from>
    <xdr:to>
      <xdr:col>11</xdr:col>
      <xdr:colOff>38100</xdr:colOff>
      <xdr:row>106</xdr:row>
      <xdr:rowOff>104775</xdr:rowOff>
    </xdr:to>
    <xdr:pic>
      <xdr:nvPicPr>
        <xdr:cNvPr id="5462" name="Picture 10">
          <a:extLst>
            <a:ext uri="{FF2B5EF4-FFF2-40B4-BE49-F238E27FC236}">
              <a16:creationId xmlns:a16="http://schemas.microsoft.com/office/drawing/2014/main" id="{F87F5A78-1D40-121B-5ED9-2E8DC304866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1525" y="14525625"/>
          <a:ext cx="6134100" cy="299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112</xdr:row>
      <xdr:rowOff>0</xdr:rowOff>
    </xdr:from>
    <xdr:to>
      <xdr:col>11</xdr:col>
      <xdr:colOff>66675</xdr:colOff>
      <xdr:row>129</xdr:row>
      <xdr:rowOff>57150</xdr:rowOff>
    </xdr:to>
    <xdr:pic>
      <xdr:nvPicPr>
        <xdr:cNvPr id="5463" name="Picture 11">
          <a:extLst>
            <a:ext uri="{FF2B5EF4-FFF2-40B4-BE49-F238E27FC236}">
              <a16:creationId xmlns:a16="http://schemas.microsoft.com/office/drawing/2014/main" id="{198B1982-FE04-C541-D44B-36F1F911ED1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90575" y="18383250"/>
          <a:ext cx="6143625" cy="280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53738</xdr:colOff>
      <xdr:row>98</xdr:row>
      <xdr:rowOff>0</xdr:rowOff>
    </xdr:from>
    <xdr:to>
      <xdr:col>3</xdr:col>
      <xdr:colOff>72629</xdr:colOff>
      <xdr:row>99</xdr:row>
      <xdr:rowOff>19050</xdr:rowOff>
    </xdr:to>
    <xdr:sp macro="" textlink="">
      <xdr:nvSpPr>
        <xdr:cNvPr id="13" name="Rectangle 12">
          <a:extLst>
            <a:ext uri="{FF2B5EF4-FFF2-40B4-BE49-F238E27FC236}">
              <a16:creationId xmlns:a16="http://schemas.microsoft.com/office/drawing/2014/main" id="{B11C42B1-C50E-4C24-80D8-88DC821BB8EF}"/>
            </a:ext>
          </a:extLst>
        </xdr:cNvPr>
        <xdr:cNvSpPr/>
      </xdr:nvSpPr>
      <xdr:spPr>
        <a:xfrm>
          <a:off x="1439625" y="16116300"/>
          <a:ext cx="628491"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5</xdr:col>
      <xdr:colOff>417599</xdr:colOff>
      <xdr:row>125</xdr:row>
      <xdr:rowOff>476</xdr:rowOff>
    </xdr:from>
    <xdr:to>
      <xdr:col>6</xdr:col>
      <xdr:colOff>504138</xdr:colOff>
      <xdr:row>126</xdr:row>
      <xdr:rowOff>37624</xdr:rowOff>
    </xdr:to>
    <xdr:sp macro="" textlink="">
      <xdr:nvSpPr>
        <xdr:cNvPr id="14" name="Rectangle 13">
          <a:extLst>
            <a:ext uri="{FF2B5EF4-FFF2-40B4-BE49-F238E27FC236}">
              <a16:creationId xmlns:a16="http://schemas.microsoft.com/office/drawing/2014/main" id="{C7F4272F-F0AA-4B74-AB9D-447AEF53ACF9}"/>
            </a:ext>
          </a:extLst>
        </xdr:cNvPr>
        <xdr:cNvSpPr/>
      </xdr:nvSpPr>
      <xdr:spPr>
        <a:xfrm>
          <a:off x="3627524" y="20488751"/>
          <a:ext cx="691340" cy="19907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0</xdr:col>
      <xdr:colOff>771525</xdr:colOff>
      <xdr:row>134</xdr:row>
      <xdr:rowOff>0</xdr:rowOff>
    </xdr:from>
    <xdr:to>
      <xdr:col>10</xdr:col>
      <xdr:colOff>600075</xdr:colOff>
      <xdr:row>154</xdr:row>
      <xdr:rowOff>0</xdr:rowOff>
    </xdr:to>
    <xdr:pic>
      <xdr:nvPicPr>
        <xdr:cNvPr id="5466" name="Picture 14">
          <a:extLst>
            <a:ext uri="{FF2B5EF4-FFF2-40B4-BE49-F238E27FC236}">
              <a16:creationId xmlns:a16="http://schemas.microsoft.com/office/drawing/2014/main" id="{50A1CB61-0565-7D89-81F7-ADEFECF2058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71525" y="21945600"/>
          <a:ext cx="608647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233246</xdr:colOff>
      <xdr:row>152</xdr:row>
      <xdr:rowOff>66199</xdr:rowOff>
    </xdr:from>
    <xdr:to>
      <xdr:col>9</xdr:col>
      <xdr:colOff>543629</xdr:colOff>
      <xdr:row>153</xdr:row>
      <xdr:rowOff>85249</xdr:rowOff>
    </xdr:to>
    <xdr:sp macro="" textlink="">
      <xdr:nvSpPr>
        <xdr:cNvPr id="16" name="Rectangle 15">
          <a:extLst>
            <a:ext uri="{FF2B5EF4-FFF2-40B4-BE49-F238E27FC236}">
              <a16:creationId xmlns:a16="http://schemas.microsoft.com/office/drawing/2014/main" id="{EEEF03B1-73E2-45D6-9829-2026AF6DFD0F}"/>
            </a:ext>
          </a:extLst>
        </xdr:cNvPr>
        <xdr:cNvSpPr/>
      </xdr:nvSpPr>
      <xdr:spPr>
        <a:xfrm>
          <a:off x="5276733" y="24926449"/>
          <a:ext cx="920173"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19050</xdr:colOff>
      <xdr:row>162</xdr:row>
      <xdr:rowOff>0</xdr:rowOff>
    </xdr:from>
    <xdr:to>
      <xdr:col>10</xdr:col>
      <xdr:colOff>600075</xdr:colOff>
      <xdr:row>183</xdr:row>
      <xdr:rowOff>66675</xdr:rowOff>
    </xdr:to>
    <xdr:pic>
      <xdr:nvPicPr>
        <xdr:cNvPr id="5468" name="Picture 16">
          <a:extLst>
            <a:ext uri="{FF2B5EF4-FFF2-40B4-BE49-F238E27FC236}">
              <a16:creationId xmlns:a16="http://schemas.microsoft.com/office/drawing/2014/main" id="{AC73CC8A-5F32-3D25-2F7F-CE22CBE274C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90575" y="26508075"/>
          <a:ext cx="6067425" cy="346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560178</xdr:colOff>
      <xdr:row>181</xdr:row>
      <xdr:rowOff>122526</xdr:rowOff>
    </xdr:from>
    <xdr:to>
      <xdr:col>3</xdr:col>
      <xdr:colOff>593497</xdr:colOff>
      <xdr:row>182</xdr:row>
      <xdr:rowOff>125124</xdr:rowOff>
    </xdr:to>
    <xdr:sp macro="" textlink="">
      <xdr:nvSpPr>
        <xdr:cNvPr id="18" name="Rectangle 17">
          <a:extLst>
            <a:ext uri="{FF2B5EF4-FFF2-40B4-BE49-F238E27FC236}">
              <a16:creationId xmlns:a16="http://schemas.microsoft.com/office/drawing/2014/main" id="{133E0F80-5E33-4B2F-84B9-FF9EF1F108D6}"/>
            </a:ext>
          </a:extLst>
        </xdr:cNvPr>
        <xdr:cNvSpPr/>
      </xdr:nvSpPr>
      <xdr:spPr>
        <a:xfrm>
          <a:off x="1946065" y="29707176"/>
          <a:ext cx="628491" cy="16452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190</xdr:row>
      <xdr:rowOff>0</xdr:rowOff>
    </xdr:from>
    <xdr:to>
      <xdr:col>11</xdr:col>
      <xdr:colOff>0</xdr:colOff>
      <xdr:row>200</xdr:row>
      <xdr:rowOff>0</xdr:rowOff>
    </xdr:to>
    <xdr:pic>
      <xdr:nvPicPr>
        <xdr:cNvPr id="5470" name="Picture 19">
          <a:extLst>
            <a:ext uri="{FF2B5EF4-FFF2-40B4-BE49-F238E27FC236}">
              <a16:creationId xmlns:a16="http://schemas.microsoft.com/office/drawing/2014/main" id="{E8056554-9220-2631-F773-FCACA915FAB7}"/>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71525" y="31070550"/>
          <a:ext cx="60960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100006</xdr:colOff>
      <xdr:row>198</xdr:row>
      <xdr:rowOff>76200</xdr:rowOff>
    </xdr:from>
    <xdr:to>
      <xdr:col>7</xdr:col>
      <xdr:colOff>61761</xdr:colOff>
      <xdr:row>199</xdr:row>
      <xdr:rowOff>78798</xdr:rowOff>
    </xdr:to>
    <xdr:sp macro="" textlink="">
      <xdr:nvSpPr>
        <xdr:cNvPr id="21" name="Rectangle 20">
          <a:extLst>
            <a:ext uri="{FF2B5EF4-FFF2-40B4-BE49-F238E27FC236}">
              <a16:creationId xmlns:a16="http://schemas.microsoft.com/office/drawing/2014/main" id="{C636A682-8F6E-4D41-9AF4-45C548B043B3}"/>
            </a:ext>
          </a:extLst>
        </xdr:cNvPr>
        <xdr:cNvSpPr/>
      </xdr:nvSpPr>
      <xdr:spPr>
        <a:xfrm>
          <a:off x="3924293" y="32442150"/>
          <a:ext cx="571355" cy="16452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0</xdr:col>
      <xdr:colOff>771525</xdr:colOff>
      <xdr:row>203</xdr:row>
      <xdr:rowOff>0</xdr:rowOff>
    </xdr:from>
    <xdr:to>
      <xdr:col>11</xdr:col>
      <xdr:colOff>9525</xdr:colOff>
      <xdr:row>207</xdr:row>
      <xdr:rowOff>19050</xdr:rowOff>
    </xdr:to>
    <xdr:pic>
      <xdr:nvPicPr>
        <xdr:cNvPr id="5472" name="Picture 21">
          <a:extLst>
            <a:ext uri="{FF2B5EF4-FFF2-40B4-BE49-F238E27FC236}">
              <a16:creationId xmlns:a16="http://schemas.microsoft.com/office/drawing/2014/main" id="{04CC80C5-14B8-B2BF-5C6E-E7175B491EEC}"/>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71525" y="33175575"/>
          <a:ext cx="61055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771525</xdr:colOff>
      <xdr:row>210</xdr:row>
      <xdr:rowOff>0</xdr:rowOff>
    </xdr:from>
    <xdr:to>
      <xdr:col>10</xdr:col>
      <xdr:colOff>600075</xdr:colOff>
      <xdr:row>217</xdr:row>
      <xdr:rowOff>95250</xdr:rowOff>
    </xdr:to>
    <xdr:pic>
      <xdr:nvPicPr>
        <xdr:cNvPr id="5473" name="Picture 22">
          <a:extLst>
            <a:ext uri="{FF2B5EF4-FFF2-40B4-BE49-F238E27FC236}">
              <a16:creationId xmlns:a16="http://schemas.microsoft.com/office/drawing/2014/main" id="{A7D040B4-2A38-1D1F-0047-35710F9B5E92}"/>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71525" y="34309050"/>
          <a:ext cx="60864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222</xdr:row>
      <xdr:rowOff>0</xdr:rowOff>
    </xdr:from>
    <xdr:to>
      <xdr:col>11</xdr:col>
      <xdr:colOff>9525</xdr:colOff>
      <xdr:row>230</xdr:row>
      <xdr:rowOff>76200</xdr:rowOff>
    </xdr:to>
    <xdr:pic>
      <xdr:nvPicPr>
        <xdr:cNvPr id="5474" name="Picture 24">
          <a:extLst>
            <a:ext uri="{FF2B5EF4-FFF2-40B4-BE49-F238E27FC236}">
              <a16:creationId xmlns:a16="http://schemas.microsoft.com/office/drawing/2014/main" id="{7E750D27-3354-02AC-8891-32BDBBDE2D61}"/>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81050" y="36252150"/>
          <a:ext cx="60960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1"/>
  <sheetViews>
    <sheetView tabSelected="1" topLeftCell="A8" zoomScale="120" zoomScaleNormal="120" workbookViewId="0">
      <selection activeCell="B27" sqref="B27"/>
    </sheetView>
  </sheetViews>
  <sheetFormatPr defaultColWidth="5.5703125" defaultRowHeight="12.75"/>
  <cols>
    <col min="1" max="1" width="40.5703125" style="45" customWidth="1"/>
    <col min="2" max="2" width="16.7109375" style="45" customWidth="1"/>
    <col min="3" max="3" width="12.85546875" style="45" customWidth="1"/>
    <col min="4" max="4" width="17" style="45" customWidth="1"/>
    <col min="5" max="5" width="16.7109375" style="45" customWidth="1"/>
    <col min="6" max="7" width="12.5703125" style="45" customWidth="1"/>
    <col min="8" max="8" width="39.5703125" style="45" customWidth="1"/>
    <col min="9" max="16384" width="5.5703125" style="45"/>
  </cols>
  <sheetData>
    <row r="1" spans="1:11">
      <c r="A1" s="43" t="s">
        <v>0</v>
      </c>
      <c r="B1" s="43"/>
      <c r="C1" s="43"/>
      <c r="D1" s="43"/>
      <c r="E1" s="43"/>
      <c r="F1" s="118"/>
      <c r="G1" s="43"/>
      <c r="H1" s="44"/>
    </row>
    <row r="2" spans="1:11" ht="10.5" customHeight="1">
      <c r="A2" s="130" t="s">
        <v>1</v>
      </c>
      <c r="B2" s="131"/>
      <c r="C2" s="131"/>
      <c r="D2" s="131"/>
      <c r="E2" s="131"/>
      <c r="F2" s="131"/>
      <c r="G2" s="131"/>
      <c r="H2" s="44"/>
    </row>
    <row r="3" spans="1:11" ht="31.5" customHeight="1">
      <c r="A3" s="135" t="s">
        <v>2</v>
      </c>
      <c r="B3" s="136"/>
      <c r="C3" s="136"/>
      <c r="D3" s="136"/>
      <c r="E3" s="136"/>
      <c r="F3" s="136"/>
      <c r="G3" s="136"/>
      <c r="H3" s="121" t="s">
        <v>3</v>
      </c>
      <c r="K3" s="44"/>
    </row>
    <row r="4" spans="1:11">
      <c r="A4" s="84" t="s">
        <v>4</v>
      </c>
      <c r="B4" s="46"/>
      <c r="C4" s="133" t="s">
        <v>5</v>
      </c>
      <c r="D4" s="133"/>
      <c r="E4" s="46" t="s">
        <v>6</v>
      </c>
      <c r="F4" s="46"/>
      <c r="G4" s="47">
        <f>SUM(G5:G15)</f>
        <v>0</v>
      </c>
      <c r="H4" s="48"/>
    </row>
    <row r="5" spans="1:11">
      <c r="A5" s="91"/>
      <c r="B5" s="92"/>
      <c r="C5" s="92"/>
      <c r="D5" s="90"/>
      <c r="E5" s="92"/>
      <c r="F5" s="92"/>
      <c r="G5" s="93"/>
      <c r="H5" s="48" t="s">
        <v>7</v>
      </c>
    </row>
    <row r="6" spans="1:11" s="50" customFormat="1" ht="22.9" customHeight="1">
      <c r="A6" s="137" t="s">
        <v>8</v>
      </c>
      <c r="B6" s="137"/>
      <c r="C6" s="137"/>
      <c r="D6" s="137"/>
      <c r="E6" s="137"/>
      <c r="F6" s="137"/>
      <c r="G6" s="137"/>
      <c r="H6" s="49"/>
    </row>
    <row r="7" spans="1:11" ht="30" customHeight="1">
      <c r="A7" s="51"/>
      <c r="B7" s="52" t="s">
        <v>9</v>
      </c>
      <c r="C7" s="52" t="s">
        <v>10</v>
      </c>
      <c r="D7" s="53" t="s">
        <v>11</v>
      </c>
      <c r="E7" s="54" t="s">
        <v>12</v>
      </c>
      <c r="F7" s="55" t="s">
        <v>13</v>
      </c>
      <c r="G7" s="55" t="s">
        <v>14</v>
      </c>
      <c r="H7" s="49" t="s">
        <v>15</v>
      </c>
    </row>
    <row r="8" spans="1:11" ht="38.25">
      <c r="A8" s="56" t="s">
        <v>16</v>
      </c>
      <c r="B8" s="57">
        <v>0</v>
      </c>
      <c r="C8" s="58">
        <v>0</v>
      </c>
      <c r="D8" s="59">
        <v>0.25</v>
      </c>
      <c r="E8" s="60">
        <v>12</v>
      </c>
      <c r="F8" s="61">
        <f>E8/12</f>
        <v>1</v>
      </c>
      <c r="G8" s="62">
        <f>ROUND(B8*(1+C8)*D8*F8,0)</f>
        <v>0</v>
      </c>
      <c r="H8" s="49"/>
    </row>
    <row r="9" spans="1:11" ht="30.75" customHeight="1">
      <c r="A9" s="132" t="s">
        <v>17</v>
      </c>
      <c r="B9" s="132"/>
      <c r="C9" s="132"/>
      <c r="D9" s="132"/>
      <c r="E9" s="132"/>
      <c r="F9" s="132"/>
      <c r="G9" s="132"/>
      <c r="H9" s="49" t="s">
        <v>18</v>
      </c>
    </row>
    <row r="10" spans="1:11" ht="25.5">
      <c r="A10" s="56"/>
      <c r="B10" s="52" t="s">
        <v>9</v>
      </c>
      <c r="C10" s="52" t="s">
        <v>10</v>
      </c>
      <c r="D10" s="53" t="s">
        <v>11</v>
      </c>
      <c r="E10" s="54" t="s">
        <v>12</v>
      </c>
      <c r="F10" s="55" t="s">
        <v>19</v>
      </c>
      <c r="G10" s="55" t="s">
        <v>14</v>
      </c>
      <c r="H10" s="63"/>
    </row>
    <row r="11" spans="1:11" ht="38.25">
      <c r="A11" s="56" t="s">
        <v>16</v>
      </c>
      <c r="B11" s="57">
        <v>0</v>
      </c>
      <c r="C11" s="58">
        <v>0</v>
      </c>
      <c r="D11" s="59">
        <v>0.25</v>
      </c>
      <c r="E11" s="60">
        <v>12</v>
      </c>
      <c r="F11" s="61">
        <f>E11/12</f>
        <v>1</v>
      </c>
      <c r="G11" s="62">
        <f>ROUND(B11*(1+C11)*D11*F11,0)</f>
        <v>0</v>
      </c>
      <c r="H11" s="64"/>
    </row>
    <row r="12" spans="1:11" ht="22.9" customHeight="1">
      <c r="A12" s="132" t="s">
        <v>17</v>
      </c>
      <c r="B12" s="132"/>
      <c r="C12" s="132"/>
      <c r="D12" s="132"/>
      <c r="E12" s="132"/>
      <c r="F12" s="132"/>
      <c r="G12" s="132"/>
      <c r="H12" s="64"/>
    </row>
    <row r="13" spans="1:11" ht="25.5">
      <c r="A13" s="56"/>
      <c r="B13" s="52" t="s">
        <v>9</v>
      </c>
      <c r="C13" s="52" t="s">
        <v>10</v>
      </c>
      <c r="D13" s="53" t="s">
        <v>11</v>
      </c>
      <c r="E13" s="54" t="s">
        <v>12</v>
      </c>
      <c r="F13" s="55" t="s">
        <v>19</v>
      </c>
      <c r="G13" s="55" t="s">
        <v>14</v>
      </c>
      <c r="H13" s="63"/>
    </row>
    <row r="14" spans="1:11">
      <c r="A14" s="134" t="s">
        <v>20</v>
      </c>
      <c r="B14" s="134"/>
      <c r="C14" s="134"/>
      <c r="D14" s="134"/>
      <c r="E14" s="134"/>
      <c r="F14" s="134"/>
      <c r="G14" s="134"/>
      <c r="H14" s="63"/>
    </row>
    <row r="15" spans="1:11">
      <c r="A15" s="94"/>
      <c r="B15" s="95"/>
      <c r="C15" s="95"/>
      <c r="D15" s="96"/>
      <c r="E15" s="96"/>
      <c r="F15" s="96"/>
      <c r="G15" s="97"/>
      <c r="H15" s="48" t="s">
        <v>7</v>
      </c>
    </row>
    <row r="16" spans="1:11" ht="12.75" customHeight="1">
      <c r="A16" s="133" t="s">
        <v>21</v>
      </c>
      <c r="B16" s="133"/>
      <c r="C16" s="85">
        <f>SUMPRODUCT(B5:B15,C5:C15,D5:D15,F5:F15)</f>
        <v>0</v>
      </c>
      <c r="D16" s="86"/>
      <c r="E16" s="143" t="s">
        <v>22</v>
      </c>
      <c r="F16" s="143"/>
      <c r="G16" s="85">
        <f>SUMPRODUCT(B5:B15,D5:D15,F5:F15)</f>
        <v>0</v>
      </c>
      <c r="H16" s="63"/>
    </row>
    <row r="17" spans="1:8" ht="12.75" customHeight="1">
      <c r="A17" s="142" t="s">
        <v>23</v>
      </c>
      <c r="B17" s="142"/>
      <c r="C17" s="111">
        <f>SUM(D5:D15)</f>
        <v>0.5</v>
      </c>
      <c r="D17" s="112"/>
      <c r="E17" s="113"/>
      <c r="F17" s="114"/>
      <c r="G17" s="115"/>
      <c r="H17" s="63"/>
    </row>
    <row r="18" spans="1:8" ht="12.75" customHeight="1">
      <c r="A18" s="105"/>
      <c r="B18" s="105"/>
      <c r="C18" s="106"/>
      <c r="D18" s="107"/>
      <c r="E18" s="108"/>
      <c r="F18" s="109"/>
      <c r="G18" s="110"/>
      <c r="H18" s="48" t="s">
        <v>7</v>
      </c>
    </row>
    <row r="19" spans="1:8">
      <c r="A19" s="87" t="s">
        <v>24</v>
      </c>
      <c r="B19" s="88"/>
      <c r="C19" s="88"/>
      <c r="D19" s="88"/>
      <c r="E19" s="46" t="s">
        <v>6</v>
      </c>
      <c r="F19" s="46"/>
      <c r="G19" s="85">
        <f>ROUND(SUM(F24:F25),0)</f>
        <v>0</v>
      </c>
    </row>
    <row r="20" spans="1:8" ht="34.5" customHeight="1">
      <c r="A20" s="147" t="s">
        <v>25</v>
      </c>
      <c r="B20" s="147"/>
      <c r="C20" s="147"/>
      <c r="D20" s="147"/>
      <c r="E20" s="147"/>
      <c r="F20" s="147"/>
      <c r="G20" s="147"/>
    </row>
    <row r="21" spans="1:8">
      <c r="A21" s="70"/>
      <c r="B21" s="55" t="s">
        <v>26</v>
      </c>
      <c r="C21" s="55" t="s">
        <v>27</v>
      </c>
      <c r="D21" s="55" t="s">
        <v>28</v>
      </c>
      <c r="E21" s="71"/>
      <c r="F21" s="71" t="s">
        <v>29</v>
      </c>
      <c r="G21" s="70"/>
    </row>
    <row r="22" spans="1:8">
      <c r="A22" s="66" t="s">
        <v>30</v>
      </c>
      <c r="B22" s="67">
        <v>0</v>
      </c>
      <c r="C22" s="104">
        <v>0</v>
      </c>
      <c r="D22" s="104">
        <v>0</v>
      </c>
      <c r="E22" s="44"/>
      <c r="F22" s="68">
        <f>B22*C22*D22</f>
        <v>0</v>
      </c>
      <c r="G22" s="44"/>
      <c r="H22" s="44"/>
    </row>
    <row r="23" spans="1:8" ht="22.5" customHeight="1">
      <c r="A23" s="66" t="s">
        <v>31</v>
      </c>
      <c r="B23" s="67">
        <v>0</v>
      </c>
      <c r="C23" s="104">
        <v>0</v>
      </c>
      <c r="D23" s="104">
        <v>0</v>
      </c>
      <c r="E23" s="44"/>
      <c r="F23" s="68">
        <f>B23*C23*D23</f>
        <v>0</v>
      </c>
      <c r="G23" s="44"/>
      <c r="H23" s="44"/>
    </row>
    <row r="24" spans="1:8" ht="25.5">
      <c r="A24" s="66" t="s">
        <v>32</v>
      </c>
      <c r="B24" s="67">
        <v>0</v>
      </c>
      <c r="C24" s="117">
        <v>0</v>
      </c>
      <c r="D24" s="45">
        <v>0</v>
      </c>
      <c r="E24" s="72"/>
      <c r="F24" s="67">
        <f>B24*C24*D24</f>
        <v>0</v>
      </c>
      <c r="G24" s="73"/>
    </row>
    <row r="25" spans="1:8">
      <c r="A25" s="66" t="s">
        <v>33</v>
      </c>
      <c r="B25" s="67">
        <v>0</v>
      </c>
      <c r="C25" s="117">
        <v>0</v>
      </c>
      <c r="D25" s="45">
        <v>0</v>
      </c>
      <c r="E25" s="72"/>
      <c r="F25" s="67">
        <f t="shared" ref="F25" si="0">B25*C25*D25</f>
        <v>0</v>
      </c>
      <c r="G25" s="73"/>
    </row>
    <row r="26" spans="1:8" ht="30" customHeight="1">
      <c r="A26" s="148" t="s">
        <v>34</v>
      </c>
      <c r="B26" s="148"/>
      <c r="C26" s="148"/>
      <c r="D26" s="148"/>
      <c r="E26" s="148"/>
      <c r="F26" s="148"/>
      <c r="G26" s="148"/>
    </row>
    <row r="27" spans="1:8">
      <c r="A27" s="119" t="s">
        <v>35</v>
      </c>
      <c r="B27" s="89"/>
      <c r="C27" s="89"/>
      <c r="D27" s="89"/>
      <c r="E27" s="46" t="s">
        <v>6</v>
      </c>
      <c r="F27" s="89"/>
      <c r="G27" s="85">
        <f>SUM(E29:E48)</f>
        <v>0</v>
      </c>
      <c r="H27" s="44"/>
    </row>
    <row r="28" spans="1:8">
      <c r="A28" s="98"/>
      <c r="B28" s="99"/>
      <c r="C28" s="99"/>
      <c r="D28" s="99"/>
      <c r="E28" s="99"/>
      <c r="F28" s="99"/>
      <c r="G28" s="100"/>
      <c r="H28" s="48" t="s">
        <v>36</v>
      </c>
    </row>
    <row r="29" spans="1:8" ht="60.75" customHeight="1">
      <c r="A29" s="144" t="s">
        <v>37</v>
      </c>
      <c r="B29" s="144"/>
      <c r="C29" s="144"/>
      <c r="D29" s="144"/>
      <c r="E29" s="144"/>
      <c r="F29" s="144"/>
      <c r="G29" s="144"/>
      <c r="H29" s="49" t="s">
        <v>38</v>
      </c>
    </row>
    <row r="30" spans="1:8">
      <c r="A30" s="145" t="s">
        <v>39</v>
      </c>
      <c r="B30" s="146"/>
      <c r="C30" s="123"/>
      <c r="D30" s="73" t="s">
        <v>29</v>
      </c>
      <c r="E30" s="74">
        <f>ROUND(SUM(D35:D36),0)</f>
        <v>0</v>
      </c>
      <c r="F30" s="74"/>
      <c r="G30" s="75"/>
      <c r="H30" s="49"/>
    </row>
    <row r="31" spans="1:8">
      <c r="A31" s="138" t="s">
        <v>40</v>
      </c>
      <c r="B31" s="139"/>
      <c r="C31" s="139"/>
      <c r="D31" s="65"/>
      <c r="E31" s="65"/>
      <c r="F31" s="65"/>
      <c r="G31" s="75"/>
      <c r="H31" s="44"/>
    </row>
    <row r="32" spans="1:8" ht="45.75" customHeight="1">
      <c r="A32" s="140" t="s">
        <v>41</v>
      </c>
      <c r="B32" s="141"/>
      <c r="C32" s="141"/>
      <c r="D32" s="141"/>
      <c r="E32" s="141"/>
      <c r="F32" s="141"/>
      <c r="G32" s="141"/>
      <c r="H32" s="44"/>
    </row>
    <row r="33" spans="1:8" ht="21.75" customHeight="1">
      <c r="A33" s="140" t="s">
        <v>42</v>
      </c>
      <c r="B33" s="141"/>
      <c r="C33" s="141"/>
      <c r="D33" s="141"/>
      <c r="E33" s="141"/>
      <c r="F33" s="141"/>
      <c r="G33" s="141"/>
      <c r="H33" s="44"/>
    </row>
    <row r="34" spans="1:8">
      <c r="A34" s="122" t="s">
        <v>43</v>
      </c>
      <c r="B34" s="122"/>
      <c r="C34" s="122"/>
      <c r="D34" s="122"/>
      <c r="E34" s="122"/>
      <c r="F34" s="122"/>
      <c r="G34" s="122"/>
      <c r="H34" s="44"/>
    </row>
    <row r="35" spans="1:8">
      <c r="A35" s="116" t="s">
        <v>44</v>
      </c>
      <c r="B35" s="122"/>
      <c r="C35" s="122"/>
      <c r="D35" s="69">
        <v>0</v>
      </c>
      <c r="E35" s="122"/>
      <c r="F35" s="122"/>
      <c r="G35" s="122"/>
      <c r="H35" s="76" t="s">
        <v>45</v>
      </c>
    </row>
    <row r="36" spans="1:8">
      <c r="A36" s="116" t="s">
        <v>44</v>
      </c>
      <c r="B36" s="122"/>
      <c r="C36" s="122"/>
      <c r="D36" s="69">
        <v>0</v>
      </c>
      <c r="E36" s="122"/>
      <c r="F36" s="122"/>
      <c r="G36" s="122"/>
      <c r="H36" s="44"/>
    </row>
    <row r="37" spans="1:8" ht="13.5" thickBot="1">
      <c r="A37" s="77" t="s">
        <v>46</v>
      </c>
      <c r="B37" s="78"/>
      <c r="C37" s="78"/>
      <c r="D37" s="79">
        <f>SUM(D35:D36)</f>
        <v>0</v>
      </c>
      <c r="E37" s="122"/>
      <c r="F37" s="122"/>
      <c r="G37" s="122"/>
      <c r="H37" s="44"/>
    </row>
    <row r="38" spans="1:8" ht="42" customHeight="1" thickTop="1">
      <c r="A38" s="141" t="s">
        <v>47</v>
      </c>
      <c r="B38" s="141"/>
      <c r="C38" s="141"/>
      <c r="D38" s="141"/>
      <c r="E38" s="141"/>
      <c r="F38" s="141"/>
      <c r="G38" s="141"/>
      <c r="H38" s="44"/>
    </row>
    <row r="39" spans="1:8">
      <c r="A39" s="145" t="s">
        <v>48</v>
      </c>
      <c r="B39" s="146"/>
      <c r="C39" s="123"/>
      <c r="D39" s="73" t="s">
        <v>29</v>
      </c>
      <c r="E39" s="74">
        <f>ROUND(SUM(D44:D45),0)</f>
        <v>0</v>
      </c>
      <c r="F39" s="74"/>
      <c r="G39" s="75"/>
      <c r="H39" s="49"/>
    </row>
    <row r="40" spans="1:8" ht="12.75" customHeight="1">
      <c r="A40" s="138" t="s">
        <v>40</v>
      </c>
      <c r="B40" s="139"/>
      <c r="C40" s="139"/>
      <c r="D40" s="65"/>
      <c r="E40" s="65"/>
      <c r="F40" s="65"/>
      <c r="G40" s="75"/>
      <c r="H40" s="44"/>
    </row>
    <row r="41" spans="1:8" ht="45.75" customHeight="1">
      <c r="A41" s="140" t="s">
        <v>41</v>
      </c>
      <c r="B41" s="141"/>
      <c r="C41" s="141"/>
      <c r="D41" s="141"/>
      <c r="E41" s="141"/>
      <c r="F41" s="141"/>
      <c r="G41" s="141"/>
      <c r="H41" s="44"/>
    </row>
    <row r="42" spans="1:8" ht="21.75" customHeight="1">
      <c r="A42" s="140" t="s">
        <v>49</v>
      </c>
      <c r="B42" s="141"/>
      <c r="C42" s="141"/>
      <c r="D42" s="141"/>
      <c r="E42" s="141"/>
      <c r="F42" s="141"/>
      <c r="G42" s="141"/>
      <c r="H42" s="44"/>
    </row>
    <row r="43" spans="1:8">
      <c r="A43" s="122" t="s">
        <v>43</v>
      </c>
      <c r="B43" s="122"/>
      <c r="C43" s="122"/>
      <c r="D43" s="122"/>
      <c r="E43" s="122"/>
      <c r="F43" s="122"/>
      <c r="G43" s="122"/>
      <c r="H43" s="44"/>
    </row>
    <row r="44" spans="1:8">
      <c r="A44" s="124" t="s">
        <v>50</v>
      </c>
      <c r="B44" s="122"/>
      <c r="C44" s="122"/>
      <c r="D44" s="69">
        <v>0</v>
      </c>
      <c r="E44" s="122"/>
      <c r="F44" s="122"/>
      <c r="G44" s="122"/>
      <c r="H44" s="76" t="s">
        <v>45</v>
      </c>
    </row>
    <row r="45" spans="1:8">
      <c r="A45" s="124" t="s">
        <v>51</v>
      </c>
      <c r="B45" s="122"/>
      <c r="C45" s="122"/>
      <c r="D45" s="69">
        <v>0</v>
      </c>
      <c r="E45" s="122"/>
      <c r="F45" s="122"/>
      <c r="G45" s="122"/>
      <c r="H45" s="44"/>
    </row>
    <row r="46" spans="1:8">
      <c r="A46" s="77" t="s">
        <v>46</v>
      </c>
      <c r="B46" s="78"/>
      <c r="C46" s="78"/>
      <c r="D46" s="79">
        <f>SUM(D44:D45)</f>
        <v>0</v>
      </c>
      <c r="E46" s="122"/>
      <c r="F46" s="122"/>
      <c r="G46" s="122"/>
      <c r="H46" s="44"/>
    </row>
    <row r="47" spans="1:8" ht="36" customHeight="1" thickTop="1">
      <c r="A47" s="141" t="s">
        <v>47</v>
      </c>
      <c r="B47" s="141"/>
      <c r="C47" s="141"/>
      <c r="D47" s="141"/>
      <c r="E47" s="141"/>
      <c r="F47" s="141"/>
      <c r="G47" s="141"/>
      <c r="H47" s="44"/>
    </row>
    <row r="48" spans="1:8">
      <c r="A48" s="101"/>
      <c r="B48" s="101"/>
      <c r="C48" s="101"/>
      <c r="D48" s="101"/>
      <c r="E48" s="101"/>
      <c r="F48" s="101"/>
      <c r="G48" s="101"/>
      <c r="H48" s="48" t="s">
        <v>7</v>
      </c>
    </row>
    <row r="49" spans="1:8">
      <c r="A49" s="92" t="s">
        <v>52</v>
      </c>
      <c r="B49" s="102"/>
      <c r="C49" s="102"/>
      <c r="D49" s="103"/>
      <c r="E49" s="102"/>
      <c r="F49" s="102"/>
      <c r="G49" s="93">
        <f>G27+G19+G4</f>
        <v>0</v>
      </c>
      <c r="H49" s="44"/>
    </row>
    <row r="50" spans="1:8">
      <c r="A50" s="72"/>
      <c r="B50" s="44"/>
      <c r="C50" s="44"/>
      <c r="D50" s="80"/>
      <c r="E50" s="44"/>
      <c r="F50" s="44"/>
      <c r="G50" s="81"/>
      <c r="H50" s="44"/>
    </row>
    <row r="51" spans="1:8" ht="13.5" thickBot="1">
      <c r="A51" s="82" t="s">
        <v>53</v>
      </c>
      <c r="B51" s="82"/>
      <c r="C51" s="82"/>
      <c r="D51" s="83"/>
      <c r="E51" s="82" t="s">
        <v>6</v>
      </c>
      <c r="F51" s="82"/>
      <c r="G51" s="120">
        <f>G49</f>
        <v>0</v>
      </c>
      <c r="H51" s="80"/>
    </row>
  </sheetData>
  <mergeCells count="23">
    <mergeCell ref="A40:C40"/>
    <mergeCell ref="A16:B16"/>
    <mergeCell ref="A41:G41"/>
    <mergeCell ref="A42:G42"/>
    <mergeCell ref="A47:G47"/>
    <mergeCell ref="A17:B17"/>
    <mergeCell ref="E16:F16"/>
    <mergeCell ref="A29:G29"/>
    <mergeCell ref="A30:B30"/>
    <mergeCell ref="A31:C31"/>
    <mergeCell ref="A39:B39"/>
    <mergeCell ref="A32:G32"/>
    <mergeCell ref="A33:G33"/>
    <mergeCell ref="A38:G38"/>
    <mergeCell ref="A20:G20"/>
    <mergeCell ref="A26:G26"/>
    <mergeCell ref="A2:G2"/>
    <mergeCell ref="A9:G9"/>
    <mergeCell ref="A12:G12"/>
    <mergeCell ref="C4:D4"/>
    <mergeCell ref="A14:G14"/>
    <mergeCell ref="A3:G3"/>
    <mergeCell ref="A6:G6"/>
  </mergeCells>
  <hyperlinks>
    <hyperlink ref="H7" location="'Add-Remove Lines Examples'!A1" display="Click here to go to an example of how to add new employee rows" xr:uid="{00000000-0004-0000-0000-000000000000}"/>
    <hyperlink ref="H9" location="'Add-Remove Lines Examples'!A53" display="Click here to go to an example of how to remove extra employee rows" xr:uid="{00000000-0004-0000-0000-000001000000}"/>
    <hyperlink ref="H29" location="'Add-Remove Lines Examples'!A83" display="Click here to go to an example of how to add extra contractor rows" xr:uid="{00000000-0004-0000-0000-000002000000}"/>
    <hyperlink ref="H44" location="'Add-Remove Lines Examples'!A186" display="Click here to go to an example of how to add extra line items to a contractor" xr:uid="{00000000-0004-0000-0000-000004000000}"/>
    <hyperlink ref="H35" location="'Add-Remove Lines Examples'!A186" display="Click here to go to an example of how to add extra line items to a contractor" xr:uid="{20D49742-7E52-4F0E-AB28-C449FA8BB8D9}"/>
  </hyperlinks>
  <pageMargins left="0.2" right="0.2" top="0.25" bottom="0.25" header="0.3" footer="0.3"/>
  <pageSetup scale="81" fitToHeight="0" orientation="portrait" r:id="rId1"/>
  <colBreaks count="1" manualBreakCount="1">
    <brk id="7" max="10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4"/>
  <sheetViews>
    <sheetView topLeftCell="A11" zoomScale="120" zoomScaleNormal="120" workbookViewId="0">
      <selection activeCell="L14" sqref="L14"/>
    </sheetView>
  </sheetViews>
  <sheetFormatPr defaultColWidth="9" defaultRowHeight="12"/>
  <cols>
    <col min="1" max="1" width="24.5703125" style="10" customWidth="1"/>
    <col min="2" max="10" width="11.5703125" style="10" customWidth="1"/>
    <col min="11" max="16384" width="9" style="10"/>
  </cols>
  <sheetData>
    <row r="1" spans="1:10">
      <c r="A1" s="9"/>
      <c r="B1" s="159" t="str">
        <f>+'Budget Narrative FY26'!A1</f>
        <v>Applicant Name:</v>
      </c>
      <c r="C1" s="160"/>
      <c r="D1" s="160"/>
      <c r="E1" s="160"/>
      <c r="F1" s="160"/>
      <c r="G1" s="160"/>
      <c r="H1" s="126"/>
      <c r="I1" s="126"/>
      <c r="J1" s="11" t="s">
        <v>54</v>
      </c>
    </row>
    <row r="2" spans="1:10" ht="15.75" customHeight="1">
      <c r="A2" s="152" t="s">
        <v>55</v>
      </c>
      <c r="B2" s="153"/>
      <c r="C2" s="153"/>
      <c r="D2" s="153"/>
      <c r="E2" s="153"/>
      <c r="F2" s="153"/>
      <c r="G2" s="153"/>
      <c r="H2" s="153"/>
      <c r="I2" s="153"/>
      <c r="J2" s="153"/>
    </row>
    <row r="3" spans="1:10">
      <c r="A3" s="125"/>
      <c r="B3" s="125"/>
      <c r="C3" s="125"/>
      <c r="D3" s="125"/>
      <c r="E3" s="125"/>
      <c r="F3" s="125"/>
      <c r="G3" s="125"/>
      <c r="H3" s="125"/>
      <c r="I3" s="125"/>
      <c r="J3" s="125"/>
    </row>
    <row r="4" spans="1:10">
      <c r="A4" s="127" t="s">
        <v>56</v>
      </c>
      <c r="B4" s="161" t="s">
        <v>57</v>
      </c>
      <c r="C4" s="162"/>
      <c r="D4" s="162"/>
      <c r="E4" s="162"/>
      <c r="F4" s="162"/>
      <c r="G4" s="162"/>
      <c r="H4" s="162"/>
      <c r="I4" s="162"/>
      <c r="J4" s="162"/>
    </row>
    <row r="5" spans="1:10" ht="12.75" thickBot="1">
      <c r="A5" s="12"/>
      <c r="B5" s="125"/>
      <c r="C5" s="125"/>
      <c r="D5" s="125"/>
      <c r="E5" s="125"/>
      <c r="F5" s="125"/>
      <c r="G5" s="125"/>
      <c r="H5" s="125"/>
      <c r="I5" s="125"/>
      <c r="J5" s="125"/>
    </row>
    <row r="6" spans="1:10" ht="24.75" thickBot="1">
      <c r="A6" s="13" t="s">
        <v>58</v>
      </c>
      <c r="B6" s="14" t="s">
        <v>59</v>
      </c>
      <c r="C6" s="15" t="s">
        <v>60</v>
      </c>
      <c r="D6" s="15" t="s">
        <v>60</v>
      </c>
      <c r="E6" s="15" t="s">
        <v>60</v>
      </c>
      <c r="F6" s="15" t="s">
        <v>60</v>
      </c>
      <c r="G6" s="15" t="s">
        <v>60</v>
      </c>
      <c r="H6" s="15" t="s">
        <v>60</v>
      </c>
      <c r="I6" s="16" t="s">
        <v>61</v>
      </c>
      <c r="J6" s="15" t="s">
        <v>62</v>
      </c>
    </row>
    <row r="7" spans="1:10" ht="12.75" thickBot="1">
      <c r="A7" s="17" t="s">
        <v>63</v>
      </c>
      <c r="B7" s="16"/>
      <c r="C7" s="16"/>
      <c r="D7" s="16"/>
      <c r="E7" s="16"/>
      <c r="F7" s="16"/>
      <c r="G7" s="16"/>
      <c r="H7" s="16"/>
      <c r="I7" s="16"/>
      <c r="J7" s="18"/>
    </row>
    <row r="8" spans="1:10" ht="12.75" thickBot="1">
      <c r="A8" s="19" t="s">
        <v>64</v>
      </c>
      <c r="B8" s="20">
        <f>+'Budget Narrative FY26'!G51</f>
        <v>0</v>
      </c>
      <c r="C8" s="21"/>
      <c r="D8" s="21"/>
      <c r="E8" s="21"/>
      <c r="F8" s="21"/>
      <c r="G8" s="21"/>
      <c r="H8" s="21"/>
      <c r="I8" s="21"/>
      <c r="J8" s="22">
        <f>SUM(B8:I8)</f>
        <v>0</v>
      </c>
    </row>
    <row r="9" spans="1:10">
      <c r="A9" s="23"/>
      <c r="B9" s="154"/>
      <c r="C9" s="154"/>
      <c r="D9" s="154"/>
      <c r="E9" s="154"/>
      <c r="F9" s="154"/>
      <c r="G9" s="154"/>
      <c r="H9" s="154"/>
      <c r="I9" s="154"/>
      <c r="J9" s="154"/>
    </row>
    <row r="10" spans="1:10" ht="12.75" thickBot="1">
      <c r="A10" s="24" t="s">
        <v>65</v>
      </c>
      <c r="B10" s="155"/>
      <c r="C10" s="155"/>
      <c r="D10" s="155"/>
      <c r="E10" s="155"/>
      <c r="F10" s="155"/>
      <c r="G10" s="155"/>
      <c r="H10" s="155"/>
      <c r="I10" s="155"/>
      <c r="J10" s="155"/>
    </row>
    <row r="11" spans="1:10" ht="12.75" thickBot="1">
      <c r="A11" s="25" t="s">
        <v>66</v>
      </c>
      <c r="B11" s="26">
        <f>'Budget Narrative FY26'!G4</f>
        <v>0</v>
      </c>
      <c r="C11" s="21"/>
      <c r="D11" s="21"/>
      <c r="E11" s="21"/>
      <c r="F11" s="21"/>
      <c r="G11" s="21"/>
      <c r="H11" s="21"/>
      <c r="I11" s="21"/>
      <c r="J11" s="27">
        <f t="shared" ref="J11:J18" si="0">SUM(B11:I11)</f>
        <v>0</v>
      </c>
    </row>
    <row r="12" spans="1:10" ht="12.75" thickBot="1">
      <c r="A12" s="25" t="s">
        <v>51</v>
      </c>
      <c r="B12" s="26" t="e">
        <f>'Budget Narrative FY26'!#REF!</f>
        <v>#REF!</v>
      </c>
      <c r="C12" s="21"/>
      <c r="D12" s="21"/>
      <c r="E12" s="21"/>
      <c r="F12" s="21"/>
      <c r="G12" s="21"/>
      <c r="H12" s="21"/>
      <c r="I12" s="21"/>
      <c r="J12" s="27" t="e">
        <f t="shared" si="0"/>
        <v>#REF!</v>
      </c>
    </row>
    <row r="13" spans="1:10" ht="12.75" thickBot="1">
      <c r="A13" s="25" t="s">
        <v>24</v>
      </c>
      <c r="B13" s="26">
        <f>'Budget Narrative FY26'!G19</f>
        <v>0</v>
      </c>
      <c r="C13" s="21"/>
      <c r="D13" s="21"/>
      <c r="E13" s="21"/>
      <c r="F13" s="21"/>
      <c r="G13" s="21"/>
      <c r="H13" s="21"/>
      <c r="I13" s="21"/>
      <c r="J13" s="27">
        <f t="shared" si="0"/>
        <v>0</v>
      </c>
    </row>
    <row r="14" spans="1:10" ht="12.75" thickBot="1">
      <c r="A14" s="25" t="s">
        <v>67</v>
      </c>
      <c r="B14" s="26" t="e">
        <f>'Budget Narrative FY26'!#REF!</f>
        <v>#REF!</v>
      </c>
      <c r="C14" s="21"/>
      <c r="D14" s="21"/>
      <c r="E14" s="21"/>
      <c r="F14" s="21"/>
      <c r="G14" s="21"/>
      <c r="H14" s="21"/>
      <c r="I14" s="21"/>
      <c r="J14" s="27" t="e">
        <f t="shared" si="0"/>
        <v>#REF!</v>
      </c>
    </row>
    <row r="15" spans="1:10" ht="12.75" thickBot="1">
      <c r="A15" s="25" t="s">
        <v>68</v>
      </c>
      <c r="B15" s="26">
        <f>'Budget Narrative FY26'!G27</f>
        <v>0</v>
      </c>
      <c r="C15" s="21"/>
      <c r="D15" s="21"/>
      <c r="E15" s="21"/>
      <c r="F15" s="21"/>
      <c r="G15" s="21"/>
      <c r="H15" s="21"/>
      <c r="I15" s="21"/>
      <c r="J15" s="27">
        <f t="shared" si="0"/>
        <v>0</v>
      </c>
    </row>
    <row r="16" spans="1:10" ht="12.75" thickBot="1">
      <c r="A16" s="25" t="s">
        <v>69</v>
      </c>
      <c r="B16" s="26" t="e">
        <f>'Budget Narrative FY26'!#REF!</f>
        <v>#REF!</v>
      </c>
      <c r="C16" s="21"/>
      <c r="D16" s="21"/>
      <c r="E16" s="21"/>
      <c r="F16" s="21"/>
      <c r="G16" s="21"/>
      <c r="H16" s="21"/>
      <c r="I16" s="21"/>
      <c r="J16" s="27" t="e">
        <f>SUM(B16:I16)</f>
        <v>#REF!</v>
      </c>
    </row>
    <row r="17" spans="1:10" ht="12.75" thickBot="1">
      <c r="A17" s="25" t="s">
        <v>70</v>
      </c>
      <c r="B17" s="26" t="e">
        <f>'Budget Narrative FY26'!#REF!</f>
        <v>#REF!</v>
      </c>
      <c r="C17" s="21"/>
      <c r="D17" s="21"/>
      <c r="E17" s="21"/>
      <c r="F17" s="21"/>
      <c r="G17" s="21"/>
      <c r="H17" s="21"/>
      <c r="I17" s="21"/>
      <c r="J17" s="27" t="e">
        <f t="shared" si="0"/>
        <v>#REF!</v>
      </c>
    </row>
    <row r="18" spans="1:10" ht="12.75" thickBot="1">
      <c r="A18" s="17" t="s">
        <v>71</v>
      </c>
      <c r="B18" s="28" t="e">
        <f>'Budget Narrative FY26'!#REF!</f>
        <v>#REF!</v>
      </c>
      <c r="C18" s="21"/>
      <c r="D18" s="21"/>
      <c r="E18" s="21"/>
      <c r="F18" s="21"/>
      <c r="G18" s="21"/>
      <c r="H18" s="21"/>
      <c r="I18" s="21"/>
      <c r="J18" s="27" t="e">
        <f t="shared" si="0"/>
        <v>#REF!</v>
      </c>
    </row>
    <row r="19" spans="1:10" ht="13.5" customHeight="1" thickBot="1">
      <c r="A19" s="29"/>
      <c r="B19" s="30"/>
      <c r="C19" s="31"/>
      <c r="D19" s="31"/>
      <c r="E19" s="31"/>
      <c r="F19" s="31"/>
      <c r="G19" s="31"/>
      <c r="H19" s="31"/>
      <c r="I19" s="31"/>
      <c r="J19" s="30"/>
    </row>
    <row r="20" spans="1:10" ht="12.75" thickBot="1">
      <c r="A20" s="32" t="s">
        <v>72</v>
      </c>
      <c r="B20" s="33" t="e">
        <f>SUM(B11:B18)</f>
        <v>#REF!</v>
      </c>
      <c r="C20" s="33">
        <f t="shared" ref="C20:J20" si="1">SUM(C11:C18)</f>
        <v>0</v>
      </c>
      <c r="D20" s="33">
        <f t="shared" si="1"/>
        <v>0</v>
      </c>
      <c r="E20" s="33">
        <f t="shared" si="1"/>
        <v>0</v>
      </c>
      <c r="F20" s="33">
        <f t="shared" si="1"/>
        <v>0</v>
      </c>
      <c r="G20" s="33">
        <f t="shared" si="1"/>
        <v>0</v>
      </c>
      <c r="H20" s="33">
        <f t="shared" si="1"/>
        <v>0</v>
      </c>
      <c r="I20" s="33">
        <f t="shared" si="1"/>
        <v>0</v>
      </c>
      <c r="J20" s="34" t="e">
        <f t="shared" si="1"/>
        <v>#REF!</v>
      </c>
    </row>
    <row r="21" spans="1:10" ht="12.75" thickBot="1">
      <c r="A21" s="35"/>
      <c r="B21" s="126"/>
      <c r="C21" s="125"/>
      <c r="D21" s="125"/>
      <c r="E21" s="125"/>
      <c r="F21" s="125"/>
      <c r="G21" s="125"/>
      <c r="H21" s="125"/>
      <c r="I21" s="125"/>
      <c r="J21" s="125"/>
    </row>
    <row r="22" spans="1:10" ht="12.75" thickBot="1">
      <c r="A22" s="19" t="s">
        <v>73</v>
      </c>
      <c r="B22" s="33" t="e">
        <f t="shared" ref="B22:J22" si="2">B8-B20</f>
        <v>#REF!</v>
      </c>
      <c r="C22" s="33">
        <f t="shared" si="2"/>
        <v>0</v>
      </c>
      <c r="D22" s="33">
        <f t="shared" si="2"/>
        <v>0</v>
      </c>
      <c r="E22" s="33">
        <f t="shared" si="2"/>
        <v>0</v>
      </c>
      <c r="F22" s="33">
        <f t="shared" si="2"/>
        <v>0</v>
      </c>
      <c r="G22" s="33">
        <f t="shared" si="2"/>
        <v>0</v>
      </c>
      <c r="H22" s="33">
        <f t="shared" si="2"/>
        <v>0</v>
      </c>
      <c r="I22" s="33">
        <f t="shared" si="2"/>
        <v>0</v>
      </c>
      <c r="J22" s="33" t="e">
        <f t="shared" si="2"/>
        <v>#REF!</v>
      </c>
    </row>
    <row r="23" spans="1:10" ht="12.75" thickBot="1">
      <c r="A23" s="35"/>
      <c r="B23" s="126"/>
      <c r="C23" s="125"/>
      <c r="D23" s="125"/>
      <c r="E23" s="125"/>
      <c r="F23" s="125"/>
      <c r="G23" s="125"/>
      <c r="H23" s="125"/>
      <c r="I23" s="125"/>
      <c r="J23" s="125"/>
    </row>
    <row r="24" spans="1:10" ht="12.75" thickBot="1">
      <c r="A24" s="36" t="s">
        <v>74</v>
      </c>
      <c r="B24" s="37" t="e">
        <f>+'Budget Narrative FY26'!#REF!</f>
        <v>#REF!</v>
      </c>
      <c r="C24" s="38"/>
      <c r="D24" s="38"/>
      <c r="E24" s="38"/>
      <c r="F24" s="38"/>
      <c r="G24" s="149" t="s">
        <v>75</v>
      </c>
      <c r="H24" s="150"/>
      <c r="I24" s="151"/>
      <c r="J24" s="33" t="e">
        <f>J20</f>
        <v>#REF!</v>
      </c>
    </row>
    <row r="25" spans="1:10" ht="12.75" thickBot="1">
      <c r="A25" s="35"/>
      <c r="B25" s="125"/>
      <c r="C25" s="38"/>
      <c r="D25" s="38"/>
      <c r="E25" s="38"/>
      <c r="F25" s="126"/>
      <c r="G25" s="149" t="s">
        <v>76</v>
      </c>
      <c r="H25" s="150"/>
      <c r="I25" s="151"/>
      <c r="J25" s="39" t="e">
        <f>B20/J24</f>
        <v>#REF!</v>
      </c>
    </row>
    <row r="26" spans="1:10">
      <c r="A26" s="35"/>
      <c r="B26" s="125"/>
      <c r="C26" s="125"/>
      <c r="D26" s="125"/>
      <c r="E26" s="125"/>
      <c r="F26" s="125"/>
      <c r="G26" s="125"/>
      <c r="H26" s="125"/>
      <c r="I26" s="125"/>
      <c r="J26" s="125"/>
    </row>
    <row r="27" spans="1:10" ht="12.75">
      <c r="A27" s="129" t="s">
        <v>77</v>
      </c>
      <c r="B27" s="129"/>
      <c r="C27" s="163"/>
      <c r="D27" s="164"/>
      <c r="E27" s="164"/>
      <c r="F27" s="164"/>
      <c r="G27" s="164"/>
      <c r="H27" s="164"/>
      <c r="I27" s="164"/>
      <c r="J27" s="164"/>
    </row>
    <row r="28" spans="1:10">
      <c r="A28" s="165"/>
      <c r="B28" s="166"/>
      <c r="C28" s="166"/>
      <c r="D28" s="166"/>
      <c r="E28" s="166"/>
      <c r="F28" s="166"/>
      <c r="G28" s="166"/>
      <c r="H28" s="166"/>
      <c r="I28" s="166"/>
      <c r="J28" s="166"/>
    </row>
    <row r="29" spans="1:10">
      <c r="A29" s="165"/>
      <c r="B29" s="165"/>
      <c r="C29" s="165"/>
      <c r="D29" s="165"/>
      <c r="E29" s="165"/>
      <c r="F29" s="165"/>
      <c r="G29" s="165"/>
      <c r="H29" s="165"/>
      <c r="I29" s="165"/>
      <c r="J29" s="165"/>
    </row>
    <row r="30" spans="1:10">
      <c r="A30" s="165"/>
      <c r="B30" s="166"/>
      <c r="C30" s="166"/>
      <c r="D30" s="166"/>
      <c r="E30" s="166"/>
      <c r="F30" s="166"/>
      <c r="G30" s="166"/>
      <c r="H30" s="166"/>
      <c r="I30" s="166"/>
      <c r="J30" s="166"/>
    </row>
    <row r="31" spans="1:10" ht="12.75">
      <c r="A31" s="129" t="s">
        <v>78</v>
      </c>
      <c r="B31" s="40"/>
      <c r="C31" s="166"/>
      <c r="D31" s="164"/>
      <c r="E31" s="164"/>
      <c r="F31" s="164"/>
      <c r="G31" s="164"/>
      <c r="H31" s="164"/>
      <c r="I31" s="164"/>
      <c r="J31" s="164"/>
    </row>
    <row r="32" spans="1:10">
      <c r="A32" s="165"/>
      <c r="B32" s="166"/>
      <c r="C32" s="166"/>
      <c r="D32" s="166"/>
      <c r="E32" s="166"/>
      <c r="F32" s="166"/>
      <c r="G32" s="166"/>
      <c r="H32" s="166"/>
      <c r="I32" s="166"/>
      <c r="J32" s="166"/>
    </row>
    <row r="33" spans="1:10">
      <c r="A33" s="165"/>
      <c r="B33" s="166"/>
      <c r="C33" s="166"/>
      <c r="D33" s="166"/>
      <c r="E33" s="166"/>
      <c r="F33" s="166"/>
      <c r="G33" s="166"/>
      <c r="H33" s="166"/>
      <c r="I33" s="166"/>
      <c r="J33" s="166"/>
    </row>
    <row r="34" spans="1:10">
      <c r="A34" s="165"/>
      <c r="B34" s="166"/>
      <c r="C34" s="166"/>
      <c r="D34" s="166"/>
      <c r="E34" s="166"/>
      <c r="F34" s="166"/>
      <c r="G34" s="166"/>
      <c r="H34" s="166"/>
      <c r="I34" s="166"/>
      <c r="J34" s="166"/>
    </row>
  </sheetData>
  <mergeCells count="22">
    <mergeCell ref="A32:J32"/>
    <mergeCell ref="A33:J33"/>
    <mergeCell ref="A34:J34"/>
    <mergeCell ref="C27:J27"/>
    <mergeCell ref="C31:J31"/>
    <mergeCell ref="A30:J30"/>
    <mergeCell ref="A29:J29"/>
    <mergeCell ref="A28:J28"/>
    <mergeCell ref="G25:I25"/>
    <mergeCell ref="G24:I24"/>
    <mergeCell ref="B1:G1"/>
    <mergeCell ref="A2:J2"/>
    <mergeCell ref="J9:J10"/>
    <mergeCell ref="C9:C10"/>
    <mergeCell ref="D9:D10"/>
    <mergeCell ref="B4:J4"/>
    <mergeCell ref="E9:E10"/>
    <mergeCell ref="F9:F10"/>
    <mergeCell ref="G9:G10"/>
    <mergeCell ref="H9:H10"/>
    <mergeCell ref="I9:I10"/>
    <mergeCell ref="B9:B10"/>
  </mergeCells>
  <phoneticPr fontId="0" type="noConversion"/>
  <pageMargins left="0.25" right="0.25" top="0.25" bottom="0.25" header="0.5" footer="0.5"/>
  <pageSetup scale="75" fitToHeight="0" orientation="landscape" r:id="rId1"/>
  <headerFooter alignWithMargins="0">
    <oddFooter>&amp;R&amp;"Arial,Italic"&amp;8&amp;Z&amp;F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23"/>
  <sheetViews>
    <sheetView showGridLines="0" topLeftCell="A49" workbookViewId="0">
      <selection activeCell="A83" sqref="A83"/>
    </sheetView>
  </sheetViews>
  <sheetFormatPr defaultRowHeight="12.75"/>
  <cols>
    <col min="1" max="1" width="11.5703125" customWidth="1"/>
  </cols>
  <sheetData>
    <row r="1" spans="1:11" ht="18">
      <c r="A1" s="1" t="s">
        <v>79</v>
      </c>
      <c r="B1" s="128"/>
      <c r="C1" s="128"/>
      <c r="D1" s="128"/>
      <c r="E1" s="128"/>
      <c r="F1" s="128"/>
      <c r="G1" s="128"/>
      <c r="H1" s="128"/>
      <c r="I1" s="128"/>
      <c r="J1" s="128"/>
      <c r="K1" s="128"/>
    </row>
    <row r="2" spans="1:11" ht="15">
      <c r="A2" s="4"/>
      <c r="B2" s="5" t="s">
        <v>80</v>
      </c>
      <c r="C2" s="4"/>
      <c r="D2" s="128"/>
      <c r="E2" s="128"/>
      <c r="F2" s="128"/>
      <c r="G2" s="128"/>
      <c r="H2" s="128"/>
      <c r="I2" s="128"/>
      <c r="J2" s="128"/>
      <c r="K2" s="128"/>
    </row>
    <row r="4" spans="1:11" ht="12.75" customHeight="1">
      <c r="A4" s="41" t="s">
        <v>81</v>
      </c>
      <c r="B4" s="156" t="s">
        <v>82</v>
      </c>
      <c r="C4" s="156"/>
      <c r="D4" s="156"/>
      <c r="E4" s="156"/>
      <c r="F4" s="156"/>
      <c r="G4" s="156"/>
      <c r="H4" s="156"/>
      <c r="I4" s="156"/>
      <c r="J4" s="156"/>
      <c r="K4" s="156"/>
    </row>
    <row r="5" spans="1:11">
      <c r="A5" s="128"/>
      <c r="B5" s="156"/>
      <c r="C5" s="156"/>
      <c r="D5" s="156"/>
      <c r="E5" s="156"/>
      <c r="F5" s="156"/>
      <c r="G5" s="156"/>
      <c r="H5" s="156"/>
      <c r="I5" s="156"/>
      <c r="J5" s="156"/>
      <c r="K5" s="156"/>
    </row>
    <row r="6" spans="1:11">
      <c r="A6" s="128"/>
      <c r="B6" s="156"/>
      <c r="C6" s="156"/>
      <c r="D6" s="156"/>
      <c r="E6" s="156"/>
      <c r="F6" s="156"/>
      <c r="G6" s="156"/>
      <c r="H6" s="156"/>
      <c r="I6" s="156"/>
      <c r="J6" s="156"/>
      <c r="K6" s="156"/>
    </row>
    <row r="8" spans="1:11">
      <c r="A8" s="42" t="s">
        <v>83</v>
      </c>
      <c r="B8" s="128"/>
      <c r="C8" s="128"/>
      <c r="D8" s="128"/>
      <c r="E8" s="128"/>
      <c r="F8" s="128"/>
      <c r="G8" s="128"/>
      <c r="H8" s="128"/>
      <c r="I8" s="128"/>
      <c r="J8" s="128"/>
      <c r="K8" s="128"/>
    </row>
    <row r="13" spans="1:11">
      <c r="A13" s="41" t="s">
        <v>84</v>
      </c>
      <c r="B13" s="156" t="s">
        <v>85</v>
      </c>
      <c r="C13" s="156"/>
      <c r="D13" s="156"/>
      <c r="E13" s="156"/>
      <c r="F13" s="156"/>
      <c r="G13" s="156"/>
      <c r="H13" s="156"/>
      <c r="I13" s="156"/>
      <c r="J13" s="156"/>
      <c r="K13" s="156"/>
    </row>
    <row r="14" spans="1:11">
      <c r="A14" s="128"/>
      <c r="B14" s="156"/>
      <c r="C14" s="156"/>
      <c r="D14" s="156"/>
      <c r="E14" s="156"/>
      <c r="F14" s="156"/>
      <c r="G14" s="156"/>
      <c r="H14" s="156"/>
      <c r="I14" s="156"/>
      <c r="J14" s="156"/>
      <c r="K14" s="156"/>
    </row>
    <row r="16" spans="1:11">
      <c r="A16" s="42" t="s">
        <v>83</v>
      </c>
      <c r="B16" s="128"/>
      <c r="C16" s="128"/>
      <c r="D16" s="128"/>
      <c r="E16" s="128"/>
      <c r="F16" s="128"/>
      <c r="G16" s="128"/>
      <c r="H16" s="128"/>
      <c r="I16" s="128"/>
      <c r="J16" s="128"/>
      <c r="K16" s="128"/>
    </row>
    <row r="23" spans="1:11" ht="12.75" customHeight="1">
      <c r="A23" s="41" t="s">
        <v>86</v>
      </c>
      <c r="B23" s="156" t="s">
        <v>87</v>
      </c>
      <c r="C23" s="156"/>
      <c r="D23" s="156"/>
      <c r="E23" s="156"/>
      <c r="F23" s="156"/>
      <c r="G23" s="156"/>
      <c r="H23" s="156"/>
      <c r="I23" s="156"/>
      <c r="J23" s="156"/>
      <c r="K23" s="156"/>
    </row>
    <row r="24" spans="1:11">
      <c r="A24" s="128"/>
      <c r="B24" s="156"/>
      <c r="C24" s="156"/>
      <c r="D24" s="156"/>
      <c r="E24" s="156"/>
      <c r="F24" s="156"/>
      <c r="G24" s="156"/>
      <c r="H24" s="156"/>
      <c r="I24" s="156"/>
      <c r="J24" s="156"/>
      <c r="K24" s="156"/>
    </row>
    <row r="25" spans="1:11">
      <c r="A25" s="128"/>
      <c r="B25" s="156"/>
      <c r="C25" s="156"/>
      <c r="D25" s="156"/>
      <c r="E25" s="156"/>
      <c r="F25" s="156"/>
      <c r="G25" s="156"/>
      <c r="H25" s="156"/>
      <c r="I25" s="156"/>
      <c r="J25" s="156"/>
      <c r="K25" s="156"/>
    </row>
    <row r="26" spans="1:11">
      <c r="A26" s="128"/>
      <c r="B26" s="156"/>
      <c r="C26" s="156"/>
      <c r="D26" s="156"/>
      <c r="E26" s="156"/>
      <c r="F26" s="156"/>
      <c r="G26" s="156"/>
      <c r="H26" s="156"/>
      <c r="I26" s="156"/>
      <c r="J26" s="156"/>
      <c r="K26" s="156"/>
    </row>
    <row r="28" spans="1:11">
      <c r="A28" s="42" t="s">
        <v>83</v>
      </c>
      <c r="B28" s="128"/>
      <c r="C28" s="128"/>
      <c r="D28" s="128"/>
      <c r="E28" s="128"/>
      <c r="F28" s="128"/>
      <c r="G28" s="128"/>
      <c r="H28" s="128"/>
      <c r="I28" s="128"/>
      <c r="J28" s="128"/>
      <c r="K28" s="128"/>
    </row>
    <row r="38" spans="1:11" ht="12.75" customHeight="1">
      <c r="A38" s="41" t="s">
        <v>88</v>
      </c>
      <c r="B38" s="156" t="s">
        <v>89</v>
      </c>
      <c r="C38" s="156"/>
      <c r="D38" s="156"/>
      <c r="E38" s="156"/>
      <c r="F38" s="156"/>
      <c r="G38" s="156"/>
      <c r="H38" s="156"/>
      <c r="I38" s="156"/>
      <c r="J38" s="156"/>
      <c r="K38" s="156"/>
    </row>
    <row r="39" spans="1:11">
      <c r="A39" s="128"/>
      <c r="B39" s="156"/>
      <c r="C39" s="156"/>
      <c r="D39" s="156"/>
      <c r="E39" s="156"/>
      <c r="F39" s="156"/>
      <c r="G39" s="156"/>
      <c r="H39" s="156"/>
      <c r="I39" s="156"/>
      <c r="J39" s="156"/>
      <c r="K39" s="156"/>
    </row>
    <row r="40" spans="1:11">
      <c r="A40" s="128"/>
      <c r="B40" s="156"/>
      <c r="C40" s="156"/>
      <c r="D40" s="156"/>
      <c r="E40" s="156"/>
      <c r="F40" s="156"/>
      <c r="G40" s="156"/>
      <c r="H40" s="156"/>
      <c r="I40" s="156"/>
      <c r="J40" s="156"/>
      <c r="K40" s="156"/>
    </row>
    <row r="42" spans="1:11">
      <c r="A42" s="42" t="s">
        <v>83</v>
      </c>
      <c r="B42" s="128"/>
      <c r="C42" s="128"/>
      <c r="D42" s="128"/>
      <c r="E42" s="128"/>
      <c r="F42" s="128"/>
      <c r="G42" s="128"/>
      <c r="H42" s="128"/>
      <c r="I42" s="128"/>
      <c r="J42" s="128"/>
      <c r="K42" s="128"/>
    </row>
    <row r="53" spans="1:11" ht="15">
      <c r="A53" s="4"/>
      <c r="B53" s="5" t="s">
        <v>90</v>
      </c>
      <c r="C53" s="4"/>
      <c r="D53" s="4"/>
      <c r="E53" s="128"/>
      <c r="F53" s="128"/>
      <c r="G53" s="128"/>
      <c r="H53" s="128"/>
      <c r="I53" s="128"/>
      <c r="J53" s="128"/>
      <c r="K53" s="128"/>
    </row>
    <row r="55" spans="1:11">
      <c r="A55" s="41" t="s">
        <v>81</v>
      </c>
      <c r="B55" s="156" t="s">
        <v>91</v>
      </c>
      <c r="C55" s="156"/>
      <c r="D55" s="156"/>
      <c r="E55" s="156"/>
      <c r="F55" s="156"/>
      <c r="G55" s="156"/>
      <c r="H55" s="156"/>
      <c r="I55" s="156"/>
      <c r="J55" s="156"/>
      <c r="K55" s="156"/>
    </row>
    <row r="56" spans="1:11">
      <c r="A56" s="128"/>
      <c r="B56" s="156"/>
      <c r="C56" s="156"/>
      <c r="D56" s="156"/>
      <c r="E56" s="156"/>
      <c r="F56" s="156"/>
      <c r="G56" s="156"/>
      <c r="H56" s="156"/>
      <c r="I56" s="156"/>
      <c r="J56" s="156"/>
      <c r="K56" s="156"/>
    </row>
    <row r="57" spans="1:11">
      <c r="A57" s="128"/>
      <c r="B57" s="156"/>
      <c r="C57" s="156"/>
      <c r="D57" s="156"/>
      <c r="E57" s="156"/>
      <c r="F57" s="156"/>
      <c r="G57" s="156"/>
      <c r="H57" s="156"/>
      <c r="I57" s="156"/>
      <c r="J57" s="156"/>
      <c r="K57" s="156"/>
    </row>
    <row r="60" spans="1:11">
      <c r="A60" s="42" t="s">
        <v>83</v>
      </c>
      <c r="B60" s="128"/>
      <c r="C60" s="128"/>
      <c r="D60" s="128"/>
      <c r="E60" s="128"/>
      <c r="F60" s="128"/>
      <c r="G60" s="128"/>
      <c r="H60" s="128"/>
      <c r="I60" s="128"/>
      <c r="J60" s="128"/>
      <c r="K60" s="128"/>
    </row>
    <row r="66" spans="1:2" ht="15">
      <c r="A66" s="41" t="s">
        <v>84</v>
      </c>
      <c r="B66" s="2" t="s">
        <v>92</v>
      </c>
    </row>
    <row r="68" spans="1:2">
      <c r="A68" s="42" t="s">
        <v>83</v>
      </c>
      <c r="B68" s="128"/>
    </row>
    <row r="82" spans="1:11" ht="18">
      <c r="A82" s="1" t="s">
        <v>93</v>
      </c>
      <c r="B82" s="128"/>
      <c r="C82" s="128"/>
      <c r="D82" s="128"/>
      <c r="E82" s="128"/>
      <c r="F82" s="128"/>
      <c r="G82" s="128"/>
      <c r="H82" s="128"/>
      <c r="I82" s="128"/>
      <c r="J82" s="128"/>
      <c r="K82" s="128"/>
    </row>
    <row r="83" spans="1:11" ht="15">
      <c r="A83" s="4"/>
      <c r="B83" s="5" t="s">
        <v>94</v>
      </c>
      <c r="C83" s="4"/>
      <c r="D83" s="128"/>
      <c r="E83" s="128"/>
      <c r="F83" s="128"/>
      <c r="G83" s="128"/>
      <c r="H83" s="128"/>
      <c r="I83" s="128"/>
      <c r="J83" s="128"/>
      <c r="K83" s="128"/>
    </row>
    <row r="85" spans="1:11" ht="12.75" customHeight="1">
      <c r="A85" s="3" t="s">
        <v>81</v>
      </c>
      <c r="B85" s="158" t="s">
        <v>95</v>
      </c>
      <c r="C85" s="158"/>
      <c r="D85" s="158"/>
      <c r="E85" s="158"/>
      <c r="F85" s="158"/>
      <c r="G85" s="158"/>
      <c r="H85" s="158"/>
      <c r="I85" s="158"/>
      <c r="J85" s="158"/>
      <c r="K85" s="158"/>
    </row>
    <row r="86" spans="1:11">
      <c r="A86" s="128"/>
      <c r="B86" s="158"/>
      <c r="C86" s="158"/>
      <c r="D86" s="158"/>
      <c r="E86" s="158"/>
      <c r="F86" s="158"/>
      <c r="G86" s="158"/>
      <c r="H86" s="158"/>
      <c r="I86" s="158"/>
      <c r="J86" s="158"/>
      <c r="K86" s="158"/>
    </row>
    <row r="87" spans="1:11">
      <c r="A87" s="128"/>
      <c r="B87" s="158"/>
      <c r="C87" s="158"/>
      <c r="D87" s="158"/>
      <c r="E87" s="158"/>
      <c r="F87" s="158"/>
      <c r="G87" s="158"/>
      <c r="H87" s="158"/>
      <c r="I87" s="158"/>
      <c r="J87" s="158"/>
      <c r="K87" s="158"/>
    </row>
    <row r="89" spans="1:11">
      <c r="A89" s="128" t="s">
        <v>83</v>
      </c>
      <c r="B89" s="128"/>
      <c r="C89" s="128"/>
      <c r="D89" s="128"/>
      <c r="E89" s="128"/>
      <c r="F89" s="128"/>
      <c r="G89" s="128"/>
      <c r="H89" s="128"/>
      <c r="I89" s="128"/>
      <c r="J89" s="128"/>
      <c r="K89" s="128"/>
    </row>
    <row r="109" spans="1:11">
      <c r="A109" s="3" t="s">
        <v>84</v>
      </c>
      <c r="B109" s="156" t="s">
        <v>96</v>
      </c>
      <c r="C109" s="156"/>
      <c r="D109" s="156"/>
      <c r="E109" s="156"/>
      <c r="F109" s="156"/>
      <c r="G109" s="156"/>
      <c r="H109" s="156"/>
      <c r="I109" s="156"/>
      <c r="J109" s="156"/>
      <c r="K109" s="156"/>
    </row>
    <row r="110" spans="1:11">
      <c r="A110" s="128"/>
      <c r="B110" s="156"/>
      <c r="C110" s="156"/>
      <c r="D110" s="156"/>
      <c r="E110" s="156"/>
      <c r="F110" s="156"/>
      <c r="G110" s="156"/>
      <c r="H110" s="156"/>
      <c r="I110" s="156"/>
      <c r="J110" s="156"/>
      <c r="K110" s="156"/>
    </row>
    <row r="111" spans="1:11">
      <c r="A111" s="128"/>
      <c r="B111" s="156"/>
      <c r="C111" s="156"/>
      <c r="D111" s="156"/>
      <c r="E111" s="156"/>
      <c r="F111" s="156"/>
      <c r="G111" s="156"/>
      <c r="H111" s="156"/>
      <c r="I111" s="156"/>
      <c r="J111" s="156"/>
      <c r="K111" s="156"/>
    </row>
    <row r="113" spans="1:1">
      <c r="A113" s="128" t="s">
        <v>83</v>
      </c>
    </row>
    <row r="132" spans="1:11">
      <c r="A132" s="3" t="s">
        <v>86</v>
      </c>
      <c r="B132" s="156" t="s">
        <v>97</v>
      </c>
      <c r="C132" s="158"/>
      <c r="D132" s="158"/>
      <c r="E132" s="158"/>
      <c r="F132" s="158"/>
      <c r="G132" s="158"/>
      <c r="H132" s="158"/>
      <c r="I132" s="158"/>
      <c r="J132" s="158"/>
      <c r="K132" s="158"/>
    </row>
    <row r="133" spans="1:11">
      <c r="A133" s="128"/>
      <c r="B133" s="158"/>
      <c r="C133" s="158"/>
      <c r="D133" s="158"/>
      <c r="E133" s="158"/>
      <c r="F133" s="158"/>
      <c r="G133" s="158"/>
      <c r="H133" s="158"/>
      <c r="I133" s="158"/>
      <c r="J133" s="158"/>
      <c r="K133" s="158"/>
    </row>
    <row r="135" spans="1:11">
      <c r="A135" s="128" t="s">
        <v>83</v>
      </c>
      <c r="B135" s="128"/>
      <c r="C135" s="128"/>
      <c r="D135" s="128"/>
      <c r="E135" s="128"/>
      <c r="F135" s="128"/>
      <c r="G135" s="128"/>
      <c r="H135" s="128"/>
      <c r="I135" s="128"/>
      <c r="J135" s="128"/>
      <c r="K135" s="128"/>
    </row>
    <row r="157" spans="1:11" ht="15">
      <c r="A157" s="4"/>
      <c r="B157" s="5" t="s">
        <v>98</v>
      </c>
      <c r="C157" s="4"/>
      <c r="D157" s="4"/>
      <c r="E157" s="128"/>
      <c r="F157" s="128"/>
      <c r="G157" s="128"/>
      <c r="H157" s="128"/>
      <c r="I157" s="128"/>
      <c r="J157" s="128"/>
      <c r="K157" s="128"/>
    </row>
    <row r="159" spans="1:11">
      <c r="A159" s="41" t="s">
        <v>81</v>
      </c>
      <c r="B159" s="156" t="s">
        <v>99</v>
      </c>
      <c r="C159" s="156"/>
      <c r="D159" s="156"/>
      <c r="E159" s="156"/>
      <c r="F159" s="156"/>
      <c r="G159" s="156"/>
      <c r="H159" s="156"/>
      <c r="I159" s="156"/>
      <c r="J159" s="156"/>
      <c r="K159" s="156"/>
    </row>
    <row r="160" spans="1:11">
      <c r="A160" s="128"/>
      <c r="B160" s="156"/>
      <c r="C160" s="156"/>
      <c r="D160" s="156"/>
      <c r="E160" s="156"/>
      <c r="F160" s="156"/>
      <c r="G160" s="156"/>
      <c r="H160" s="156"/>
      <c r="I160" s="156"/>
      <c r="J160" s="156"/>
      <c r="K160" s="156"/>
    </row>
    <row r="161" spans="1:11">
      <c r="A161" s="128"/>
      <c r="B161" s="156"/>
      <c r="C161" s="156"/>
      <c r="D161" s="156"/>
      <c r="E161" s="156"/>
      <c r="F161" s="156"/>
      <c r="G161" s="156"/>
      <c r="H161" s="156"/>
      <c r="I161" s="156"/>
      <c r="J161" s="156"/>
      <c r="K161" s="156"/>
    </row>
    <row r="163" spans="1:11">
      <c r="A163" s="42" t="s">
        <v>83</v>
      </c>
      <c r="B163" s="128"/>
      <c r="C163" s="128"/>
      <c r="D163" s="128"/>
      <c r="E163" s="128"/>
      <c r="F163" s="128"/>
      <c r="G163" s="128"/>
      <c r="H163" s="128"/>
      <c r="I163" s="128"/>
      <c r="J163" s="128"/>
      <c r="K163" s="128"/>
    </row>
    <row r="186" spans="1:11" ht="15">
      <c r="A186" s="4"/>
      <c r="B186" s="5" t="s">
        <v>100</v>
      </c>
      <c r="C186" s="4"/>
      <c r="D186" s="4"/>
      <c r="E186" s="128"/>
      <c r="F186" s="128"/>
      <c r="G186" s="128"/>
      <c r="H186" s="128"/>
      <c r="I186" s="128"/>
      <c r="J186" s="128"/>
      <c r="K186" s="128"/>
    </row>
    <row r="188" spans="1:11">
      <c r="A188" s="41" t="s">
        <v>81</v>
      </c>
      <c r="B188" s="156" t="s">
        <v>101</v>
      </c>
      <c r="C188" s="156"/>
      <c r="D188" s="156"/>
      <c r="E188" s="156"/>
      <c r="F188" s="156"/>
      <c r="G188" s="156"/>
      <c r="H188" s="156"/>
      <c r="I188" s="156"/>
      <c r="J188" s="156"/>
      <c r="K188" s="156"/>
    </row>
    <row r="189" spans="1:11">
      <c r="A189" s="41"/>
      <c r="B189" s="156"/>
      <c r="C189" s="156"/>
      <c r="D189" s="156"/>
      <c r="E189" s="156"/>
      <c r="F189" s="156"/>
      <c r="G189" s="156"/>
      <c r="H189" s="156"/>
      <c r="I189" s="156"/>
      <c r="J189" s="156"/>
      <c r="K189" s="156"/>
    </row>
    <row r="191" spans="1:11">
      <c r="A191" s="42" t="s">
        <v>83</v>
      </c>
      <c r="B191" s="128"/>
      <c r="C191" s="128"/>
      <c r="D191" s="128"/>
      <c r="E191" s="128"/>
      <c r="F191" s="128"/>
      <c r="G191" s="128"/>
      <c r="H191" s="128"/>
      <c r="I191" s="128"/>
      <c r="J191" s="128"/>
      <c r="K191" s="128"/>
    </row>
    <row r="202" spans="1:11">
      <c r="A202" s="41" t="s">
        <v>84</v>
      </c>
      <c r="B202" s="157" t="s">
        <v>102</v>
      </c>
      <c r="C202" s="157"/>
      <c r="D202" s="157"/>
      <c r="E202" s="157"/>
      <c r="F202" s="157"/>
      <c r="G202" s="157"/>
      <c r="H202" s="157"/>
      <c r="I202" s="157"/>
      <c r="J202" s="157"/>
      <c r="K202" s="157"/>
    </row>
    <row r="204" spans="1:11">
      <c r="A204" s="42" t="s">
        <v>83</v>
      </c>
      <c r="B204" s="128"/>
      <c r="C204" s="128"/>
      <c r="D204" s="128"/>
      <c r="E204" s="128"/>
      <c r="F204" s="128"/>
      <c r="G204" s="128"/>
      <c r="H204" s="128"/>
      <c r="I204" s="128"/>
      <c r="J204" s="128"/>
      <c r="K204" s="128"/>
    </row>
    <row r="209" spans="1:11">
      <c r="A209" s="41" t="s">
        <v>86</v>
      </c>
      <c r="B209" s="157" t="s">
        <v>103</v>
      </c>
      <c r="C209" s="157"/>
      <c r="D209" s="157"/>
      <c r="E209" s="157"/>
      <c r="F209" s="157"/>
      <c r="G209" s="157"/>
      <c r="H209" s="157"/>
      <c r="I209" s="157"/>
      <c r="J209" s="157"/>
      <c r="K209" s="157"/>
    </row>
    <row r="211" spans="1:11">
      <c r="A211" s="42" t="s">
        <v>83</v>
      </c>
      <c r="B211" s="128"/>
      <c r="C211" s="128"/>
      <c r="D211" s="128"/>
      <c r="E211" s="128"/>
      <c r="F211" s="128"/>
      <c r="G211" s="128"/>
      <c r="H211" s="128"/>
      <c r="I211" s="128"/>
      <c r="J211" s="128"/>
      <c r="K211" s="128"/>
    </row>
    <row r="220" spans="1:11">
      <c r="A220" s="41" t="s">
        <v>88</v>
      </c>
      <c r="B220" s="156" t="s">
        <v>104</v>
      </c>
      <c r="C220" s="156"/>
      <c r="D220" s="156"/>
      <c r="E220" s="156"/>
      <c r="F220" s="156"/>
      <c r="G220" s="156"/>
      <c r="H220" s="156"/>
      <c r="I220" s="156"/>
      <c r="J220" s="156"/>
      <c r="K220" s="156"/>
    </row>
    <row r="221" spans="1:11">
      <c r="A221" s="41"/>
      <c r="B221" s="156"/>
      <c r="C221" s="156"/>
      <c r="D221" s="156"/>
      <c r="E221" s="156"/>
      <c r="F221" s="156"/>
      <c r="G221" s="156"/>
      <c r="H221" s="156"/>
      <c r="I221" s="156"/>
      <c r="J221" s="156"/>
      <c r="K221" s="156"/>
    </row>
    <row r="223" spans="1:11">
      <c r="A223" s="42" t="s">
        <v>83</v>
      </c>
      <c r="B223" s="128"/>
      <c r="C223" s="128"/>
      <c r="D223" s="128"/>
      <c r="E223" s="128"/>
      <c r="F223" s="128"/>
      <c r="G223" s="128"/>
      <c r="H223" s="128"/>
      <c r="I223" s="128"/>
      <c r="J223" s="128"/>
      <c r="K223" s="128"/>
    </row>
  </sheetData>
  <mergeCells count="13">
    <mergeCell ref="B209:K209"/>
    <mergeCell ref="B220:K221"/>
    <mergeCell ref="B55:K57"/>
    <mergeCell ref="B109:K111"/>
    <mergeCell ref="B85:K87"/>
    <mergeCell ref="B132:K133"/>
    <mergeCell ref="B159:K161"/>
    <mergeCell ref="B188:K189"/>
    <mergeCell ref="B4:K6"/>
    <mergeCell ref="B13:K14"/>
    <mergeCell ref="B23:K26"/>
    <mergeCell ref="B38:K40"/>
    <mergeCell ref="B202:K202"/>
  </mergeCells>
  <pageMargins left="0.2" right="0.2" top="0.25" bottom="0.25" header="0.3" footer="0.3"/>
  <pageSetup scale="9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L23"/>
  <sheetViews>
    <sheetView workbookViewId="0">
      <selection activeCell="A11" sqref="A11"/>
    </sheetView>
  </sheetViews>
  <sheetFormatPr defaultRowHeight="12.75"/>
  <cols>
    <col min="1" max="1" width="9.42578125" bestFit="1" customWidth="1"/>
  </cols>
  <sheetData>
    <row r="1" spans="1:12">
      <c r="A1" s="8" t="s">
        <v>105</v>
      </c>
      <c r="B1" s="128"/>
      <c r="C1" s="128"/>
      <c r="D1" s="128"/>
      <c r="E1" s="128"/>
      <c r="F1" s="128"/>
      <c r="G1" s="128"/>
      <c r="H1" s="128"/>
      <c r="I1" s="128"/>
      <c r="J1" s="128"/>
      <c r="K1" s="128"/>
      <c r="L1" s="128"/>
    </row>
    <row r="2" spans="1:12">
      <c r="A2" s="42" t="s">
        <v>106</v>
      </c>
      <c r="B2" s="42" t="s">
        <v>107</v>
      </c>
      <c r="C2" s="42" t="s">
        <v>108</v>
      </c>
      <c r="D2" s="42" t="s">
        <v>109</v>
      </c>
      <c r="E2" s="42" t="s">
        <v>110</v>
      </c>
      <c r="F2" s="42" t="s">
        <v>111</v>
      </c>
      <c r="G2" s="42" t="s">
        <v>112</v>
      </c>
      <c r="H2" s="42" t="s">
        <v>113</v>
      </c>
      <c r="I2" s="42" t="s">
        <v>114</v>
      </c>
      <c r="J2" s="42" t="s">
        <v>115</v>
      </c>
      <c r="K2" s="42" t="s">
        <v>116</v>
      </c>
      <c r="L2" s="42" t="s">
        <v>117</v>
      </c>
    </row>
    <row r="3" spans="1:12">
      <c r="A3" s="42" t="s">
        <v>118</v>
      </c>
      <c r="B3" s="128">
        <v>24</v>
      </c>
      <c r="C3" s="128">
        <v>11</v>
      </c>
      <c r="D3" s="128">
        <v>11</v>
      </c>
      <c r="E3" s="128">
        <v>11</v>
      </c>
      <c r="F3" s="128">
        <v>11</v>
      </c>
      <c r="G3" s="128">
        <v>11</v>
      </c>
      <c r="H3" s="128">
        <v>11</v>
      </c>
      <c r="I3" s="128">
        <v>11</v>
      </c>
      <c r="J3" s="128">
        <v>11</v>
      </c>
      <c r="K3" s="128">
        <v>11</v>
      </c>
      <c r="L3" s="128">
        <f>SUM(B3:K3)</f>
        <v>123</v>
      </c>
    </row>
    <row r="5" spans="1:12">
      <c r="A5" s="42" t="s">
        <v>119</v>
      </c>
      <c r="B5" s="6" t="e">
        <f ca="1">CELL("width",'Budget Summary FY26'!A1)</f>
        <v>#VALUE!</v>
      </c>
      <c r="C5" s="6" t="e">
        <f ca="1">CELL("width",'Budget Summary FY26'!B1)</f>
        <v>#VALUE!</v>
      </c>
      <c r="D5" s="6" t="e">
        <f ca="1">CELL("width",'Budget Summary FY26'!C1)</f>
        <v>#VALUE!</v>
      </c>
      <c r="E5" s="6" t="e">
        <f ca="1">CELL("width",'Budget Summary FY26'!D1)</f>
        <v>#VALUE!</v>
      </c>
      <c r="F5" s="6" t="e">
        <f ca="1">CELL("width",'Budget Summary FY26'!E1)</f>
        <v>#VALUE!</v>
      </c>
      <c r="G5" s="6" t="e">
        <f ca="1">CELL("width",'Budget Summary FY26'!F1)</f>
        <v>#VALUE!</v>
      </c>
      <c r="H5" s="6" t="e">
        <f ca="1">CELL("width",'Budget Summary FY26'!G1)</f>
        <v>#VALUE!</v>
      </c>
      <c r="I5" s="6" t="e">
        <f ca="1">CELL("width",'Budget Summary FY26'!H1)</f>
        <v>#VALUE!</v>
      </c>
      <c r="J5" s="6" t="e">
        <f ca="1">CELL("width",'Budget Summary FY26'!I1)</f>
        <v>#VALUE!</v>
      </c>
      <c r="K5" s="6" t="e">
        <f ca="1">CELL("width",'Budget Summary FY26'!J1)</f>
        <v>#VALUE!</v>
      </c>
      <c r="L5" s="128" t="e">
        <f ca="1">SUM(B5:K5)</f>
        <v>#VALUE!</v>
      </c>
    </row>
    <row r="7" spans="1:12">
      <c r="A7" s="42" t="s">
        <v>120</v>
      </c>
      <c r="B7" s="6" t="e">
        <f ca="1">B5-B3</f>
        <v>#VALUE!</v>
      </c>
      <c r="C7" s="6" t="e">
        <f t="shared" ref="C7:L7" ca="1" si="0">C5-C3</f>
        <v>#VALUE!</v>
      </c>
      <c r="D7" s="6" t="e">
        <f t="shared" ca="1" si="0"/>
        <v>#VALUE!</v>
      </c>
      <c r="E7" s="6" t="e">
        <f t="shared" ca="1" si="0"/>
        <v>#VALUE!</v>
      </c>
      <c r="F7" s="6" t="e">
        <f t="shared" ca="1" si="0"/>
        <v>#VALUE!</v>
      </c>
      <c r="G7" s="6" t="e">
        <f t="shared" ca="1" si="0"/>
        <v>#VALUE!</v>
      </c>
      <c r="H7" s="6" t="e">
        <f ca="1">H5-H3</f>
        <v>#VALUE!</v>
      </c>
      <c r="I7" s="6" t="e">
        <f ca="1">I5-I3</f>
        <v>#VALUE!</v>
      </c>
      <c r="J7" s="6" t="e">
        <f ca="1">J5-J3</f>
        <v>#VALUE!</v>
      </c>
      <c r="K7" s="6" t="e">
        <f t="shared" ca="1" si="0"/>
        <v>#VALUE!</v>
      </c>
      <c r="L7" s="6" t="e">
        <f t="shared" ca="1" si="0"/>
        <v>#VALUE!</v>
      </c>
    </row>
    <row r="9" spans="1:12">
      <c r="A9" s="42" t="s">
        <v>121</v>
      </c>
      <c r="B9" s="128"/>
      <c r="C9" s="128"/>
      <c r="D9" s="128"/>
      <c r="E9" s="128"/>
      <c r="F9" s="128"/>
      <c r="G9" s="128"/>
      <c r="H9" s="128"/>
      <c r="I9" s="128"/>
      <c r="J9" s="128"/>
      <c r="K9" s="128"/>
      <c r="L9" s="128"/>
    </row>
    <row r="10" spans="1:12">
      <c r="A10" s="7" t="e">
        <f ca="1">IF($L$5&lt;=123,"OK","Possible issue")</f>
        <v>#VALUE!</v>
      </c>
      <c r="B10" s="42" t="s">
        <v>122</v>
      </c>
      <c r="C10" s="128"/>
      <c r="D10" s="128"/>
      <c r="E10" s="128"/>
      <c r="F10" s="128"/>
      <c r="G10" s="128"/>
      <c r="H10" s="128"/>
      <c r="I10" s="128"/>
      <c r="J10" s="128"/>
      <c r="K10" s="128"/>
      <c r="L10" s="128"/>
    </row>
    <row r="14" spans="1:12">
      <c r="A14" s="8" t="s">
        <v>123</v>
      </c>
      <c r="B14" s="128"/>
      <c r="C14" s="128"/>
      <c r="D14" s="128"/>
      <c r="E14" s="128"/>
      <c r="F14" s="128"/>
      <c r="G14" s="128"/>
      <c r="H14" s="128"/>
      <c r="I14" s="128"/>
      <c r="J14" s="128"/>
      <c r="K14" s="128"/>
      <c r="L14" s="128"/>
    </row>
    <row r="15" spans="1:12">
      <c r="A15" s="42" t="s">
        <v>106</v>
      </c>
      <c r="B15" s="42" t="s">
        <v>107</v>
      </c>
      <c r="C15" s="42" t="s">
        <v>108</v>
      </c>
      <c r="D15" s="42" t="s">
        <v>109</v>
      </c>
      <c r="E15" s="42" t="s">
        <v>110</v>
      </c>
      <c r="F15" s="42" t="s">
        <v>111</v>
      </c>
      <c r="G15" s="42" t="s">
        <v>112</v>
      </c>
      <c r="H15" s="42" t="s">
        <v>113</v>
      </c>
      <c r="I15" s="42" t="s">
        <v>117</v>
      </c>
      <c r="J15" s="128"/>
      <c r="K15" s="128"/>
      <c r="L15" s="128"/>
    </row>
    <row r="16" spans="1:12">
      <c r="A16" s="42" t="s">
        <v>118</v>
      </c>
      <c r="B16" s="128">
        <v>31</v>
      </c>
      <c r="C16" s="128">
        <v>11</v>
      </c>
      <c r="D16" s="128">
        <v>8</v>
      </c>
      <c r="E16" s="128">
        <v>10</v>
      </c>
      <c r="F16" s="128">
        <v>9</v>
      </c>
      <c r="G16" s="128">
        <v>12</v>
      </c>
      <c r="H16" s="128">
        <v>12</v>
      </c>
      <c r="I16" s="128">
        <f>SUM(B16:H16)</f>
        <v>93</v>
      </c>
      <c r="J16" s="128"/>
      <c r="K16" s="128"/>
      <c r="L16" s="128"/>
    </row>
    <row r="18" spans="1:9">
      <c r="A18" s="42" t="s">
        <v>119</v>
      </c>
      <c r="B18" s="6" t="e">
        <f ca="1">CELL("width",'Budget Narrative FY26'!A1)</f>
        <v>#VALUE!</v>
      </c>
      <c r="C18" s="6" t="e">
        <f ca="1">CELL("width",'Budget Narrative FY26'!B1)</f>
        <v>#VALUE!</v>
      </c>
      <c r="D18" s="6" t="e">
        <f ca="1">CELL("width",'Budget Narrative FY26'!C1)</f>
        <v>#VALUE!</v>
      </c>
      <c r="E18" s="6" t="e">
        <f ca="1">CELL("width",'Budget Narrative FY26'!D1)</f>
        <v>#VALUE!</v>
      </c>
      <c r="F18" s="6" t="e">
        <f ca="1">CELL("width",'Budget Narrative FY26'!E1)</f>
        <v>#VALUE!</v>
      </c>
      <c r="G18" s="6" t="e">
        <f ca="1">CELL("width",'Budget Narrative FY26'!F1)</f>
        <v>#VALUE!</v>
      </c>
      <c r="H18" s="6" t="e">
        <f ca="1">CELL("width",'Budget Narrative FY26'!G1)</f>
        <v>#VALUE!</v>
      </c>
      <c r="I18" s="128" t="e">
        <f ca="1">SUM(B18:H18)</f>
        <v>#VALUE!</v>
      </c>
    </row>
    <row r="20" spans="1:9">
      <c r="A20" s="42" t="s">
        <v>120</v>
      </c>
      <c r="B20" s="6" t="e">
        <f ca="1">B18-B16</f>
        <v>#VALUE!</v>
      </c>
      <c r="C20" s="6" t="e">
        <f t="shared" ref="C20:I20" ca="1" si="1">C18-C16</f>
        <v>#VALUE!</v>
      </c>
      <c r="D20" s="6" t="e">
        <f t="shared" ca="1" si="1"/>
        <v>#VALUE!</v>
      </c>
      <c r="E20" s="6" t="e">
        <f t="shared" ca="1" si="1"/>
        <v>#VALUE!</v>
      </c>
      <c r="F20" s="6" t="e">
        <f t="shared" ca="1" si="1"/>
        <v>#VALUE!</v>
      </c>
      <c r="G20" s="6" t="e">
        <f t="shared" ca="1" si="1"/>
        <v>#VALUE!</v>
      </c>
      <c r="H20" s="6" t="e">
        <f t="shared" ca="1" si="1"/>
        <v>#VALUE!</v>
      </c>
      <c r="I20" s="6" t="e">
        <f t="shared" ca="1" si="1"/>
        <v>#VALUE!</v>
      </c>
    </row>
    <row r="22" spans="1:9">
      <c r="A22" s="42" t="s">
        <v>121</v>
      </c>
      <c r="B22" s="128"/>
      <c r="C22" s="128"/>
      <c r="D22" s="128"/>
      <c r="E22" s="128"/>
      <c r="F22" s="128"/>
      <c r="G22" s="128"/>
      <c r="H22" s="128"/>
      <c r="I22" s="128"/>
    </row>
    <row r="23" spans="1:9">
      <c r="A23" s="7" t="e">
        <f ca="1">IF($I$18&lt;=93,"OK","Possible issue")</f>
        <v>#VALUE!</v>
      </c>
      <c r="B23" s="42" t="s">
        <v>122</v>
      </c>
      <c r="C23" s="128"/>
      <c r="D23" s="128"/>
      <c r="E23" s="128"/>
      <c r="F23" s="128"/>
      <c r="G23" s="128"/>
      <c r="H23" s="128"/>
      <c r="I23" s="12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511CBD27BCC48418F80AB426F73FD85" ma:contentTypeVersion="3" ma:contentTypeDescription="Create a new document." ma:contentTypeScope="" ma:versionID="f9b5e24013106eb1959d406ee5aab1ce">
  <xsd:schema xmlns:xsd="http://www.w3.org/2001/XMLSchema" xmlns:xs="http://www.w3.org/2001/XMLSchema" xmlns:p="http://schemas.microsoft.com/office/2006/metadata/properties" xmlns:ns2="39c154d7-045b-4de9-94f1-bbb3e5cfb284" targetNamespace="http://schemas.microsoft.com/office/2006/metadata/properties" ma:root="true" ma:fieldsID="ee7194d27d7e35eb93bf1a225bc12885" ns2:_="">
    <xsd:import namespace="39c154d7-045b-4de9-94f1-bbb3e5cfb28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c154d7-045b-4de9-94f1-bbb3e5cfb2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7DC397-4345-4E04-8C51-85E0F0603518}"/>
</file>

<file path=customXml/itemProps2.xml><?xml version="1.0" encoding="utf-8"?>
<ds:datastoreItem xmlns:ds="http://schemas.openxmlformats.org/officeDocument/2006/customXml" ds:itemID="{74DBBF06-E445-420D-A23B-1F94AF7AB551}"/>
</file>

<file path=customXml/itemProps3.xml><?xml version="1.0" encoding="utf-8"?>
<ds:datastoreItem xmlns:ds="http://schemas.openxmlformats.org/officeDocument/2006/customXml" ds:itemID="{FC7C6AB8-B924-4D82-96EA-37C858CEA1FE}"/>
</file>

<file path=docProps/app.xml><?xml version="1.0" encoding="utf-8"?>
<Properties xmlns="http://schemas.openxmlformats.org/officeDocument/2006/extended-properties" xmlns:vt="http://schemas.openxmlformats.org/officeDocument/2006/docPropsVTypes">
  <Application>Microsoft Excel Online</Application>
  <Manager/>
  <Company>DHR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Hritz</dc:creator>
  <cp:keywords/>
  <dc:description/>
  <cp:lastModifiedBy>Mark McBride</cp:lastModifiedBy>
  <cp:revision/>
  <dcterms:created xsi:type="dcterms:W3CDTF">2003-10-07T23:50:25Z</dcterms:created>
  <dcterms:modified xsi:type="dcterms:W3CDTF">2026-03-19T17:23:09Z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0x0101009511CBD27BCC48418F80AB426F73FD85</vt:lpwstr>
  </property>
  <property fmtid="{D5CDD505-2E9C-101B-9397-08002B2CF9AE}" pid="4" name="MediaServiceImageTags">
    <vt:lpwstr/>
  </property>
  <property fmtid="{D5CDD505-2E9C-101B-9397-08002B2CF9AE}" pid="5" name="Order">
    <vt:r8>8300</vt:r8>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